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380" windowHeight="10350"/>
  </bookViews>
  <sheets>
    <sheet name="Sheet1" sheetId="1" r:id="rId1"/>
  </sheets>
  <definedNames>
    <definedName name="_xlnm.Print_Area" localSheetId="0">Sheet1!$A$1:$L$30</definedName>
  </definedNames>
  <calcPr calcId="152511"/>
</workbook>
</file>

<file path=xl/calcChain.xml><?xml version="1.0" encoding="utf-8"?>
<calcChain xmlns="http://schemas.openxmlformats.org/spreadsheetml/2006/main">
  <c r="E15" i="1" l="1"/>
  <c r="I1" i="1" s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L1" i="1"/>
</calcChain>
</file>

<file path=xl/sharedStrings.xml><?xml version="1.0" encoding="utf-8"?>
<sst xmlns="http://schemas.openxmlformats.org/spreadsheetml/2006/main" count="20" uniqueCount="19">
  <si>
    <t xml:space="preserve">     年度销售业绩分析报表</t>
  </si>
  <si>
    <t>总业绩累计</t>
  </si>
  <si>
    <t>不达标月份个数</t>
  </si>
  <si>
    <t>月份</t>
  </si>
  <si>
    <t>业绩</t>
  </si>
  <si>
    <t>目标</t>
  </si>
  <si>
    <t>差距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</si>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</sst>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0"/>
      <name val="微软雅黑"/>
      <charset val="134"/>
    </font>
    <font>
      <sz val="14"/>
      <color theme="0"/>
      <name val="微软雅黑"/>
      <charset val="134"/>
    </font>
    <font>
      <sz val="10"/>
      <color theme="0"/>
      <name val="微软雅黑"/>
      <charset val="134"/>
    </font>
    <font>
      <sz val="16"/>
      <color theme="0"/>
      <name val="微软雅黑"/>
      <charset val="134"/>
    </font>
    <font>
      <sz val="11"/>
      <color rgb="FFF8F8F8"/>
      <name val="微软雅黑"/>
      <charset val="134"/>
    </font>
    <font>
      <sz val="11"/>
      <color rgb="FFF8F8F8"/>
      <name val="微软雅黑"/>
      <charset val="134"/>
    </font>
    <font>
      <sz val="10"/>
      <color rgb="FF595959"/>
      <name val="微软雅黑"/>
      <charset val="134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48BA0"/>
        <bgColor indexed="64"/>
      </patternFill>
    </fill>
    <fill>
      <patternFill patternType="solid">
        <fgColor rgb="FF29CD8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29CD8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 applyProtection="1">
      <alignment horizontal="center" vertical="center"/>
      <protection locked="0"/>
    </xf>
    <xf numFmtId="0" fontId="8" fillId="5" borderId="0" xfId="0" applyNumberFormat="1" applyFont="1" applyFill="1" applyBorder="1" applyAlignment="1" applyProtection="1">
      <alignment horizontal="center" vertical="center"/>
      <protection locked="0"/>
    </xf>
    <xf numFmtId="0" fontId="8" fillId="5" borderId="0" xfId="0" applyFont="1" applyFill="1" applyBorder="1" applyAlignment="1">
      <alignment horizontal="center" vertical="center"/>
    </xf>
    <xf numFmtId="0" fontId="8" fillId="5" borderId="0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colors>
    <mruColors>
      <color rgb="FF916DA1"/>
      <color rgb="FFEA4D3C"/>
      <color rgb="FF19BD9B"/>
      <color rgb="FF29CDA8"/>
      <color rgb="FFBABFCD"/>
      <color rgb="FFCCCCCC"/>
      <color rgb="FFFF3300"/>
      <color rgb="FFEEEEEE"/>
      <color rgb="FF29CD80"/>
      <color rgb="FF848B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6054977664756303"/>
          <c:y val="2.51817487277052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spc="0" baseline="0">
              <a:solidFill>
                <a:sysClr val="windowText" lastClr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Sheet1!$E$3</c:f>
              <c:strCache>
                <c:ptCount val="1"/>
                <c:pt idx="0">
                  <c:v>总业绩累计</c:v>
                </c:pt>
              </c:strCache>
            </c:strRef>
          </c:tx>
          <c:spPr>
            <a:ln w="28575" cap="rnd">
              <a:solidFill>
                <a:srgbClr val="29CD8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 w="28575" cmpd="dbl">
                <a:noFill/>
                <a:prstDash val="dash"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  <a:endParaRPr lang="zh-CN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Sheet1!$A$4:$A$15</c:f>
              <c:strCache>
                <c:ptCount val="12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  <c:pt idx="6">
                  <c:v>七月</c:v>
                </c:pt>
                <c:pt idx="7">
                  <c:v>八月</c:v>
                </c:pt>
                <c:pt idx="8">
                  <c:v>九月</c:v>
                </c:pt>
                <c:pt idx="9">
                  <c:v>十月</c:v>
                </c:pt>
                <c:pt idx="10">
                  <c:v>十一月</c:v>
                </c:pt>
                <c:pt idx="11">
                  <c:v>十二月</c:v>
                </c:pt>
              </c:strCache>
            </c:strRef>
          </c:cat>
          <c:val>
            <c:numRef>
              <c:f>Sheet1!$E$4:$E$15</c:f>
              <c:numCache>
                <c:formatCode>General</c:formatCode>
                <c:ptCount val="12"/>
                <c:pt idx="0">
                  <c:v>4506</c:v>
                </c:pt>
                <c:pt idx="1">
                  <c:v>16568</c:v>
                </c:pt>
                <c:pt idx="2">
                  <c:v>27421</c:v>
                </c:pt>
                <c:pt idx="3">
                  <c:v>35195</c:v>
                </c:pt>
                <c:pt idx="4">
                  <c:v>43195</c:v>
                </c:pt>
                <c:pt idx="5">
                  <c:v>53694</c:v>
                </c:pt>
                <c:pt idx="6">
                  <c:v>64988</c:v>
                </c:pt>
                <c:pt idx="7">
                  <c:v>74898</c:v>
                </c:pt>
                <c:pt idx="8">
                  <c:v>93898</c:v>
                </c:pt>
                <c:pt idx="9">
                  <c:v>104168</c:v>
                </c:pt>
                <c:pt idx="10">
                  <c:v>117168</c:v>
                </c:pt>
                <c:pt idx="11">
                  <c:v>135168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0290784"/>
        <c:axId val="210291344"/>
      </c:lineChart>
      <c:catAx>
        <c:axId val="21029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0" spc="1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10291344"/>
        <c:crosses val="autoZero"/>
        <c:auto val="0"/>
        <c:lblAlgn val="ctr"/>
        <c:lblOffset val="100"/>
        <c:noMultiLvlLbl val="0"/>
      </c:catAx>
      <c:valAx>
        <c:axId val="21029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1029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000" b="0" i="0" u="none" strike="noStrike" kern="1200" spc="0" baseline="0">
                <a:solidFill>
                  <a:sysClr val="windowText" lastClr="000000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000" b="0" i="0" u="none" strike="noStrike" kern="1200" cap="none" spc="0" normalizeH="0" baseline="0">
                <a:solidFill>
                  <a:sysClr val="windowText" lastClr="000000"/>
                </a:solidFill>
                <a:effectLst/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各月业绩与目标对比</a:t>
            </a:r>
          </a:p>
        </c:rich>
      </c:tx>
      <c:layout>
        <c:manualLayout>
          <c:xMode val="edge"/>
          <c:yMode val="edge"/>
          <c:x val="0.38584263164484001"/>
          <c:y val="3.4086916157425103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algn="ctr" defTabSz="914400">
            <a:defRPr lang="zh-CN" sz="1000" b="0" i="0" u="none" strike="noStrike" kern="1200" spc="0" baseline="0">
              <a:solidFill>
                <a:sysClr val="windowText" lastClr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业绩</c:v>
                </c:pt>
              </c:strCache>
            </c:strRef>
          </c:tx>
          <c:spPr>
            <a:solidFill>
              <a:srgbClr val="BABFC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BABFCD"/>
              </a:solidFill>
              <a:ln>
                <a:noFill/>
              </a:ln>
              <a:effectLst/>
            </c:spPr>
          </c:dPt>
          <c:cat>
            <c:strRef>
              <c:f>Sheet1!$A$4:$A$15</c:f>
              <c:strCache>
                <c:ptCount val="12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  <c:pt idx="6">
                  <c:v>七月</c:v>
                </c:pt>
                <c:pt idx="7">
                  <c:v>八月</c:v>
                </c:pt>
                <c:pt idx="8">
                  <c:v>九月</c:v>
                </c:pt>
                <c:pt idx="9">
                  <c:v>十月</c:v>
                </c:pt>
                <c:pt idx="10">
                  <c:v>十一月</c:v>
                </c:pt>
                <c:pt idx="11">
                  <c:v>十二月</c:v>
                </c:pt>
              </c:strCache>
            </c:strRef>
          </c:cat>
          <c:val>
            <c:numRef>
              <c:f>Sheet1!$B$4:$B$15</c:f>
              <c:numCache>
                <c:formatCode>General</c:formatCode>
                <c:ptCount val="12"/>
                <c:pt idx="0">
                  <c:v>4506</c:v>
                </c:pt>
                <c:pt idx="1">
                  <c:v>12062</c:v>
                </c:pt>
                <c:pt idx="2">
                  <c:v>10853</c:v>
                </c:pt>
                <c:pt idx="3">
                  <c:v>7774</c:v>
                </c:pt>
                <c:pt idx="4">
                  <c:v>8000</c:v>
                </c:pt>
                <c:pt idx="5">
                  <c:v>10499</c:v>
                </c:pt>
                <c:pt idx="6">
                  <c:v>11294</c:v>
                </c:pt>
                <c:pt idx="7">
                  <c:v>9910</c:v>
                </c:pt>
                <c:pt idx="8">
                  <c:v>19000</c:v>
                </c:pt>
                <c:pt idx="9">
                  <c:v>10270</c:v>
                </c:pt>
                <c:pt idx="10">
                  <c:v>13000</c:v>
                </c:pt>
                <c:pt idx="11">
                  <c:v>18000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42240"/>
        <c:axId val="210842800"/>
      </c:barChart>
      <c:lineChart>
        <c:grouping val="stacked"/>
        <c:varyColors val="0"/>
        <c:ser>
          <c:idx val="1"/>
          <c:order val="1"/>
          <c:tx>
            <c:strRef>
              <c:f>Sheet1!$C$3</c:f>
              <c:strCache>
                <c:ptCount val="1"/>
                <c:pt idx="0">
                  <c:v>目标</c:v>
                </c:pt>
              </c:strCache>
            </c:strRef>
          </c:tx>
          <c:spPr>
            <a:ln w="19050" cap="rnd" cmpd="sng" algn="ctr">
              <a:solidFill>
                <a:srgbClr val="29CD80"/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noFill/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Sheet1!$A$4:$A$15</c:f>
              <c:strCache>
                <c:ptCount val="12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  <c:pt idx="6">
                  <c:v>七月</c:v>
                </c:pt>
                <c:pt idx="7">
                  <c:v>八月</c:v>
                </c:pt>
                <c:pt idx="8">
                  <c:v>九月</c:v>
                </c:pt>
                <c:pt idx="9">
                  <c:v>十月</c:v>
                </c:pt>
                <c:pt idx="10">
                  <c:v>十一月</c:v>
                </c:pt>
                <c:pt idx="11">
                  <c:v>十二月</c:v>
                </c:pt>
              </c:strCache>
            </c:strRef>
          </c:cat>
          <c:val>
            <c:numRef>
              <c:f>Sheet1!$C$4:$C$15</c:f>
              <c:numCache>
                <c:formatCode>General</c:formatCode>
                <c:ptCount val="12"/>
                <c:pt idx="0">
                  <c:v>6000</c:v>
                </c:pt>
                <c:pt idx="1">
                  <c:v>7900</c:v>
                </c:pt>
                <c:pt idx="2">
                  <c:v>1100</c:v>
                </c:pt>
                <c:pt idx="3">
                  <c:v>8000</c:v>
                </c:pt>
                <c:pt idx="4">
                  <c:v>9000</c:v>
                </c:pt>
                <c:pt idx="5">
                  <c:v>9500</c:v>
                </c:pt>
                <c:pt idx="6">
                  <c:v>15000</c:v>
                </c:pt>
                <c:pt idx="7">
                  <c:v>14000</c:v>
                </c:pt>
                <c:pt idx="8">
                  <c:v>8000</c:v>
                </c:pt>
                <c:pt idx="9">
                  <c:v>10000</c:v>
                </c:pt>
                <c:pt idx="10">
                  <c:v>12000</c:v>
                </c:pt>
                <c:pt idx="11">
                  <c:v>9000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842240"/>
        <c:axId val="210842800"/>
      </c:lineChart>
      <c:catAx>
        <c:axId val="21084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800" b="0" i="0" u="none" strike="noStrike" kern="0" spc="1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10842800"/>
        <c:crosses val="autoZero"/>
        <c:auto val="0"/>
        <c:lblAlgn val="ctr"/>
        <c:lblOffset val="100"/>
        <c:noMultiLvlLbl val="0"/>
      </c:catAx>
      <c:valAx>
        <c:axId val="210842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0" vertOverflow="ellipsis" horzOverflow="overflow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ysClr val="windowText" lastClr="000000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1084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egendEntry>
        <c:idx val="1"/>
        <c:txPr>
          <a:bodyPr rot="0" spcFirstLastPara="0" vertOverflow="ellipsis" horzOverflow="overflow" vert="horz" wrap="square" anchor="ctr" anchorCtr="1"/>
          <a:lstStyle/>
          <a:p>
            <a:pPr>
              <a:defRPr lang="zh-CN"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horzOverflow="overflow" vert="horz" wrap="square" anchor="ctr" anchorCtr="1"/>
        <a:lstStyle/>
        <a:p>
          <a:pPr>
            <a:defRPr lang="zh-CN"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rot="0" spcFirstLastPara="0" vertOverflow="ellipsis" horzOverflow="overflow" vert="horz" wrap="square" anchor="ctr" anchorCtr="1"/>
    <a:lstStyle/>
    <a:p>
      <a:pPr>
        <a:defRPr lang="zh-CN" sz="1000" kern="1200">
          <a:solidFill>
            <a:schemeClr val="bg1">
              <a:lumMod val="65000"/>
            </a:schemeClr>
          </a:solidFill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defTabSz="914400">
              <a:defRPr lang="zh-CN" sz="1000" b="0" i="0" u="none" strike="noStrike" kern="1200" cap="all" spc="120" normalizeH="0" baseline="0">
                <a:solidFill>
                  <a:sysClr val="windowText" lastClr="000000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r>
              <a:rPr lang="zh-CN" altLang="en-US" sz="1000" b="0">
                <a:solidFill>
                  <a:sysClr val="windowText" lastClr="000000"/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rPr>
              <a:t>各月份业绩与目标差距及趋势</a:t>
            </a:r>
          </a:p>
        </c:rich>
      </c:tx>
      <c:layout>
        <c:manualLayout>
          <c:xMode val="edge"/>
          <c:yMode val="edge"/>
          <c:x val="0.313915733156934"/>
          <c:y val="3.88856137306599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algn="ctr" defTabSz="914400">
            <a:defRPr lang="zh-CN" sz="1000" b="0" i="0" u="none" strike="noStrike" kern="1200" cap="all" spc="120" normalizeH="0" baseline="0">
              <a:solidFill>
                <a:sysClr val="windowText" lastClr="000000"/>
              </a:solidFill>
              <a:latin typeface="微软雅黑" panose="020B0503020204020204" charset="-122"/>
              <a:ea typeface="微软雅黑" panose="020B0503020204020204" charset="-122"/>
              <a:cs typeface="微软雅黑" panose="020B0503020204020204" charset="-122"/>
              <a:sym typeface="微软雅黑" panose="020B0503020204020204" charset="-122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3.3111732219415699E-2"/>
          <c:y val="0.16726278140122"/>
          <c:w val="0.93383157907612502"/>
          <c:h val="0.7832947612034499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ABFC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trendline>
            <c:spPr>
              <a:ln w="19050" cap="rnd">
                <a:solidFill>
                  <a:srgbClr val="29CD8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strRef>
              <c:f>Sheet1!$A$4:$A$15</c:f>
              <c:strCache>
                <c:ptCount val="12"/>
                <c:pt idx="0">
                  <c:v>一月</c:v>
                </c:pt>
                <c:pt idx="1">
                  <c:v>二月</c:v>
                </c:pt>
                <c:pt idx="2">
                  <c:v>三月</c:v>
                </c:pt>
                <c:pt idx="3">
                  <c:v>四月</c:v>
                </c:pt>
                <c:pt idx="4">
                  <c:v>五月</c:v>
                </c:pt>
                <c:pt idx="5">
                  <c:v>六月</c:v>
                </c:pt>
                <c:pt idx="6">
                  <c:v>七月</c:v>
                </c:pt>
                <c:pt idx="7">
                  <c:v>八月</c:v>
                </c:pt>
                <c:pt idx="8">
                  <c:v>九月</c:v>
                </c:pt>
                <c:pt idx="9">
                  <c:v>十月</c:v>
                </c:pt>
                <c:pt idx="10">
                  <c:v>十一月</c:v>
                </c:pt>
                <c:pt idx="11">
                  <c:v>十二月</c:v>
                </c:pt>
              </c:strCache>
            </c:strRef>
          </c:cat>
          <c:val>
            <c:numRef>
              <c:f>Sheet1!$D$4:$D$15</c:f>
              <c:numCache>
                <c:formatCode>General</c:formatCode>
                <c:ptCount val="12"/>
                <c:pt idx="0">
                  <c:v>-1494</c:v>
                </c:pt>
                <c:pt idx="1">
                  <c:v>4162</c:v>
                </c:pt>
                <c:pt idx="2">
                  <c:v>9753</c:v>
                </c:pt>
                <c:pt idx="3">
                  <c:v>-226</c:v>
                </c:pt>
                <c:pt idx="4">
                  <c:v>-1000</c:v>
                </c:pt>
                <c:pt idx="5">
                  <c:v>999</c:v>
                </c:pt>
                <c:pt idx="6">
                  <c:v>-3706</c:v>
                </c:pt>
                <c:pt idx="7">
                  <c:v>-4090</c:v>
                </c:pt>
                <c:pt idx="8">
                  <c:v>11000</c:v>
                </c:pt>
                <c:pt idx="9">
                  <c:v>270</c:v>
                </c:pt>
                <c:pt idx="10">
                  <c:v>1000</c:v>
                </c:pt>
                <c:pt idx="11">
                  <c:v>9000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Sheet1!$D$3</c15:sqref>
                        </c15:formulaRef>
                      </c:ext>
                    </c:extLst>
                    <c:strCache>
                      <c:ptCount val="1"/>
                      <c:pt idx="0">
                        <c:v>差距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4"/>
        <c:overlap val="-90"/>
        <c:axId val="210845600"/>
        <c:axId val="210846160"/>
      </c:barChart>
      <c:catAx>
        <c:axId val="21084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800" b="0" i="0" u="none" strike="noStrike" kern="0" cap="all" spc="10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10846160"/>
        <c:crosses val="autoZero"/>
        <c:auto val="0"/>
        <c:lblAlgn val="ctr"/>
        <c:lblOffset val="100"/>
        <c:noMultiLvlLbl val="0"/>
      </c:catAx>
      <c:valAx>
        <c:axId val="210846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软雅黑" panose="020B0503020204020204" charset="-122"/>
                <a:ea typeface="微软雅黑" panose="020B0503020204020204" charset="-122"/>
                <a:cs typeface="微软雅黑" panose="020B0503020204020204" charset="-122"/>
                <a:sym typeface="微软雅黑" panose="020B0503020204020204" charset="-122"/>
              </a:defRPr>
            </a:pPr>
            <a:endParaRPr lang="zh-CN"/>
          </a:p>
        </c:txPr>
        <c:crossAx val="21084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wrap="square"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50801</xdr:colOff>
      <xdr:row>2</xdr:row>
      <xdr:rowOff>0</xdr:rowOff>
    </xdr:from>
    <xdr:to>
      <xdr:col>11</xdr:col>
      <xdr:colOff>485776</xdr:colOff>
      <xdr:row>15</xdr:row>
      <xdr:rowOff>0</xdr:rowOff>
    </xdr:to>
    <xdr:graphicFrame macro="">
      <xdr:nvGraphicFramePr>
        <xdr:cNvPr id="2" name="图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10160</xdr:colOff>
      <xdr:row>15</xdr:row>
      <xdr:rowOff>49696</xdr:rowOff>
    </xdr:from>
    <xdr:to>
      <xdr:col>5</xdr:col>
      <xdr:colOff>0</xdr:colOff>
      <xdr:row>29</xdr:row>
      <xdr:rowOff>128795</xdr:rowOff>
    </xdr:to>
    <xdr:graphicFrame macro="">
      <xdr:nvGraphicFramePr>
        <xdr:cNvPr id="4" name="图表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43543</xdr:colOff>
      <xdr:row>15</xdr:row>
      <xdr:rowOff>41413</xdr:rowOff>
    </xdr:from>
    <xdr:to>
      <xdr:col>11</xdr:col>
      <xdr:colOff>495300</xdr:colOff>
      <xdr:row>29</xdr:row>
      <xdr:rowOff>136417</xdr:rowOff>
    </xdr:to>
    <xdr:graphicFrame macro="">
      <xdr:nvGraphicFramePr>
        <xdr:cNvPr id="5" name="图表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tabSelected="1" workbookViewId="0">
      <selection activeCell="N9" sqref="N9"/>
    </sheetView>
  </sheetViews>
  <sheetFormatPr defaultColWidth="9" defaultRowHeight="16.5" x14ac:dyDescent="0.15"/>
  <cols>
    <col min="1" max="5" width="13.625" style="2" customWidth="1"/>
    <col min="6" max="6" width="20.625" style="2" customWidth="1"/>
    <col min="7" max="8" width="8.625" style="2" customWidth="1"/>
    <col min="9" max="9" width="9.875" style="2"/>
    <col min="10" max="11" width="8.625" style="2" customWidth="1"/>
    <col min="12" max="12" width="6.5" style="2" customWidth="1"/>
    <col min="13" max="16384" width="9" style="2"/>
  </cols>
  <sheetData>
    <row r="1" spans="1:12" ht="27.75" customHeight="1" x14ac:dyDescent="0.15">
      <c r="A1" s="16" t="s">
        <v>0</v>
      </c>
      <c r="B1" s="17"/>
      <c r="C1" s="17"/>
      <c r="D1" s="17"/>
      <c r="E1" s="17"/>
      <c r="F1" s="3"/>
      <c r="G1" s="18" t="s">
        <v>1</v>
      </c>
      <c r="H1" s="18"/>
      <c r="I1" s="15">
        <f>E15</f>
        <v>135168</v>
      </c>
      <c r="J1" s="18" t="s">
        <v>2</v>
      </c>
      <c r="K1" s="18"/>
      <c r="L1" s="15">
        <f>COUNTIF(D4:D15,"&lt;0")</f>
        <v>5</v>
      </c>
    </row>
    <row r="2" spans="1:12" s="1" customFormat="1" ht="6" customHeight="1" x14ac:dyDescent="0.15">
      <c r="A2" s="4"/>
      <c r="B2" s="4"/>
      <c r="C2" s="4"/>
      <c r="D2" s="4"/>
      <c r="E2" s="4"/>
      <c r="G2" s="5"/>
      <c r="H2" s="6"/>
      <c r="I2" s="5"/>
      <c r="J2" s="5"/>
      <c r="K2" s="5"/>
      <c r="L2" s="5"/>
    </row>
    <row r="3" spans="1:12" ht="14.1" customHeight="1" x14ac:dyDescent="0.15">
      <c r="A3" s="7" t="s">
        <v>3</v>
      </c>
      <c r="B3" s="8" t="s">
        <v>4</v>
      </c>
      <c r="C3" s="7" t="s">
        <v>5</v>
      </c>
      <c r="D3" s="7" t="s">
        <v>6</v>
      </c>
      <c r="E3" s="8" t="s">
        <v>1</v>
      </c>
    </row>
    <row r="4" spans="1:12" ht="14.1" customHeight="1" x14ac:dyDescent="0.15">
      <c r="A4" s="9" t="s">
        <v>7</v>
      </c>
      <c r="B4" s="10">
        <v>4506</v>
      </c>
      <c r="C4" s="10">
        <v>6000</v>
      </c>
      <c r="D4" s="10">
        <f t="shared" ref="D4:D15" si="0">B4-C4</f>
        <v>-1494</v>
      </c>
      <c r="E4" s="10">
        <f>SUM($B$4:B4)</f>
        <v>4506</v>
      </c>
    </row>
    <row r="5" spans="1:12" ht="14.1" customHeight="1" x14ac:dyDescent="0.15">
      <c r="A5" s="11" t="s">
        <v>8</v>
      </c>
      <c r="B5" s="12">
        <v>12062</v>
      </c>
      <c r="C5" s="12">
        <v>7900</v>
      </c>
      <c r="D5" s="12">
        <f t="shared" si="0"/>
        <v>4162</v>
      </c>
      <c r="E5" s="12">
        <f>SUM($B$4:B5)</f>
        <v>16568</v>
      </c>
    </row>
    <row r="6" spans="1:12" ht="14.1" customHeight="1" x14ac:dyDescent="0.15">
      <c r="A6" s="9" t="s">
        <v>9</v>
      </c>
      <c r="B6" s="10">
        <v>10853</v>
      </c>
      <c r="C6" s="10">
        <v>1100</v>
      </c>
      <c r="D6" s="10">
        <f t="shared" si="0"/>
        <v>9753</v>
      </c>
      <c r="E6" s="10">
        <f>SUM($B$4:B6)</f>
        <v>27421</v>
      </c>
    </row>
    <row r="7" spans="1:12" ht="14.1" customHeight="1" x14ac:dyDescent="0.15">
      <c r="A7" s="13" t="s">
        <v>10</v>
      </c>
      <c r="B7" s="14">
        <v>7774</v>
      </c>
      <c r="C7" s="14">
        <v>8000</v>
      </c>
      <c r="D7" s="14">
        <f t="shared" si="0"/>
        <v>-226</v>
      </c>
      <c r="E7" s="14">
        <f>SUM($B$4:B7)</f>
        <v>35195</v>
      </c>
    </row>
    <row r="8" spans="1:12" ht="14.1" customHeight="1" x14ac:dyDescent="0.15">
      <c r="A8" s="9" t="s">
        <v>11</v>
      </c>
      <c r="B8" s="10">
        <v>8000</v>
      </c>
      <c r="C8" s="10">
        <v>9000</v>
      </c>
      <c r="D8" s="10">
        <f t="shared" si="0"/>
        <v>-1000</v>
      </c>
      <c r="E8" s="10">
        <f>SUM($B$4:B8)</f>
        <v>43195</v>
      </c>
    </row>
    <row r="9" spans="1:12" ht="14.1" customHeight="1" x14ac:dyDescent="0.15">
      <c r="A9" s="13" t="s">
        <v>12</v>
      </c>
      <c r="B9" s="14">
        <v>10499</v>
      </c>
      <c r="C9" s="14">
        <v>9500</v>
      </c>
      <c r="D9" s="14">
        <f t="shared" si="0"/>
        <v>999</v>
      </c>
      <c r="E9" s="14">
        <f>SUM($B$4:B9)</f>
        <v>53694</v>
      </c>
    </row>
    <row r="10" spans="1:12" ht="14.1" customHeight="1" x14ac:dyDescent="0.15">
      <c r="A10" s="9" t="s">
        <v>13</v>
      </c>
      <c r="B10" s="10">
        <v>11294</v>
      </c>
      <c r="C10" s="10">
        <v>15000</v>
      </c>
      <c r="D10" s="10">
        <f t="shared" si="0"/>
        <v>-3706</v>
      </c>
      <c r="E10" s="10">
        <f>SUM($B$4:B10)</f>
        <v>64988</v>
      </c>
    </row>
    <row r="11" spans="1:12" ht="14.1" customHeight="1" x14ac:dyDescent="0.15">
      <c r="A11" s="13" t="s">
        <v>14</v>
      </c>
      <c r="B11" s="14">
        <v>9910</v>
      </c>
      <c r="C11" s="14">
        <v>14000</v>
      </c>
      <c r="D11" s="14">
        <f t="shared" si="0"/>
        <v>-4090</v>
      </c>
      <c r="E11" s="14">
        <f>SUM($B$4:B11)</f>
        <v>74898</v>
      </c>
    </row>
    <row r="12" spans="1:12" ht="14.1" customHeight="1" x14ac:dyDescent="0.15">
      <c r="A12" s="9" t="s">
        <v>15</v>
      </c>
      <c r="B12" s="10">
        <v>19000</v>
      </c>
      <c r="C12" s="10">
        <v>8000</v>
      </c>
      <c r="D12" s="10">
        <f t="shared" si="0"/>
        <v>11000</v>
      </c>
      <c r="E12" s="10">
        <f>SUM($B$4:B12)</f>
        <v>93898</v>
      </c>
    </row>
    <row r="13" spans="1:12" ht="14.1" customHeight="1" x14ac:dyDescent="0.15">
      <c r="A13" s="13" t="s">
        <v>16</v>
      </c>
      <c r="B13" s="14">
        <v>10270</v>
      </c>
      <c r="C13" s="14">
        <v>10000</v>
      </c>
      <c r="D13" s="14">
        <f t="shared" si="0"/>
        <v>270</v>
      </c>
      <c r="E13" s="14">
        <f>SUM($B$4:B13)</f>
        <v>104168</v>
      </c>
    </row>
    <row r="14" spans="1:12" ht="14.1" customHeight="1" x14ac:dyDescent="0.15">
      <c r="A14" s="9" t="s">
        <v>17</v>
      </c>
      <c r="B14" s="10">
        <v>13000</v>
      </c>
      <c r="C14" s="10">
        <v>12000</v>
      </c>
      <c r="D14" s="10">
        <f t="shared" si="0"/>
        <v>1000</v>
      </c>
      <c r="E14" s="10">
        <f>SUM($B$4:B14)</f>
        <v>117168</v>
      </c>
    </row>
    <row r="15" spans="1:12" ht="14.1" customHeight="1" x14ac:dyDescent="0.15">
      <c r="A15" s="13" t="s">
        <v>18</v>
      </c>
      <c r="B15" s="14">
        <v>18000</v>
      </c>
      <c r="C15" s="14">
        <v>9000</v>
      </c>
      <c r="D15" s="14">
        <f t="shared" si="0"/>
        <v>9000</v>
      </c>
      <c r="E15" s="14">
        <f>SUM($B$4:B15)</f>
        <v>135168</v>
      </c>
    </row>
  </sheetData>
  <mergeCells count="3">
    <mergeCell ref="A1:E1"/>
    <mergeCell ref="G1:H1"/>
    <mergeCell ref="J1:K1"/>
  </mergeCells>
  <phoneticPr fontId="9" type="noConversion"/>
  <printOptions horizontalCentered="1" verticalCentered="1"/>
  <pageMargins left="0.39370078740157483" right="0.39370078740157483" top="0.59055118110236227" bottom="0.59055118110236227" header="0.51181102362204722" footer="0.51181102362204722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2017-02-16T07:17:15Z</cp:lastPrinted>
  <dcterms:created xsi:type="dcterms:W3CDTF">2016-01-03T07:23:00Z</dcterms:created>
  <dcterms:modified xsi:type="dcterms:W3CDTF">2017-02-16T07:17:20Z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2052-10.1.0.6206</vt:lpwstr>
  </property>
  <property fmtid="{D5CDD505-2E9C-101B-9397-08002B2CF9AE}" pid="3" name="name">
    <vt:lpwstr>年度销售业绩分析报告.xlsx</vt:lpwstr>
  </property>
  <property fmtid="{D5CDD505-2E9C-101B-9397-08002B2CF9AE}" pid="4" name="fileid">
    <vt:lpwstr>719236</vt:lpwstr>
  </property>
</Properties>
</file>