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20" windowHeight="9795" tabRatio="900" activeTab="1"/>
  </bookViews>
  <sheets>
    <sheet name="销售记录表" sheetId="1" r:id="rId1"/>
    <sheet name="按产品统计销售收入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D6" i="2" l="1"/>
  <c r="D7" i="2"/>
  <c r="D8" i="2"/>
  <c r="D9" i="2"/>
  <c r="D5" i="2"/>
  <c r="C10" i="2"/>
  <c r="C6" i="2"/>
  <c r="C7" i="2"/>
  <c r="C8" i="2"/>
  <c r="C9" i="2"/>
  <c r="C5" i="2"/>
  <c r="D10" i="2" l="1"/>
  <c r="I30" i="1" l="1"/>
  <c r="I10" i="1"/>
  <c r="I46" i="1"/>
  <c r="I31" i="1"/>
  <c r="I21" i="1"/>
  <c r="I32" i="1"/>
  <c r="I11" i="1"/>
  <c r="I22" i="1"/>
  <c r="I47" i="1"/>
  <c r="I23" i="1"/>
  <c r="I33" i="1"/>
  <c r="I12" i="1"/>
  <c r="I48" i="1"/>
  <c r="I24" i="1"/>
  <c r="I34" i="1"/>
  <c r="I35" i="1"/>
  <c r="I13" i="1"/>
  <c r="I14" i="1"/>
  <c r="I3" i="1"/>
  <c r="I36" i="1"/>
  <c r="I4" i="1"/>
  <c r="I5" i="1"/>
  <c r="I15" i="1"/>
  <c r="I6" i="1"/>
  <c r="I25" i="1"/>
  <c r="I37" i="1"/>
  <c r="I7" i="1"/>
  <c r="I49" i="1"/>
  <c r="I38" i="1"/>
  <c r="I16" i="1"/>
  <c r="I50" i="1"/>
  <c r="I39" i="1"/>
  <c r="I26" i="1"/>
  <c r="I40" i="1"/>
  <c r="I17" i="1"/>
  <c r="I27" i="1"/>
  <c r="I51" i="1"/>
  <c r="I28" i="1"/>
  <c r="I41" i="1"/>
  <c r="I18" i="1"/>
  <c r="I52" i="1"/>
  <c r="I29" i="1"/>
  <c r="I42" i="1"/>
  <c r="I43" i="1"/>
  <c r="I19" i="1"/>
  <c r="I20" i="1"/>
  <c r="I8" i="1"/>
  <c r="I44" i="1"/>
  <c r="I9" i="1"/>
  <c r="I45" i="1"/>
</calcChain>
</file>

<file path=xl/sharedStrings.xml><?xml version="1.0" encoding="utf-8"?>
<sst xmlns="http://schemas.openxmlformats.org/spreadsheetml/2006/main" count="375" uniqueCount="130">
  <si>
    <t>6月份销售记录表</t>
    <phoneticPr fontId="1" type="noConversion"/>
  </si>
  <si>
    <t>日期</t>
  </si>
  <si>
    <t>编码</t>
  </si>
  <si>
    <t>品牌</t>
  </si>
  <si>
    <t>产品名称</t>
  </si>
  <si>
    <t>尺寸</t>
  </si>
  <si>
    <t>单位</t>
  </si>
  <si>
    <t>销售单价</t>
  </si>
  <si>
    <t>销售数量</t>
  </si>
  <si>
    <t>销售金额</t>
  </si>
  <si>
    <t>业务员</t>
    <phoneticPr fontId="1" type="noConversion"/>
  </si>
  <si>
    <t>客户</t>
  </si>
  <si>
    <t>A-001</t>
  </si>
  <si>
    <t>吴媛媛</t>
    <phoneticPr fontId="1" type="noConversion"/>
  </si>
  <si>
    <t>永嘉家居有限公司</t>
    <phoneticPr fontId="5" type="noConversion"/>
  </si>
  <si>
    <t>A-002</t>
  </si>
  <si>
    <t>A-003</t>
  </si>
  <si>
    <t>百家汇家居世界</t>
    <phoneticPr fontId="5" type="noConversion"/>
  </si>
  <si>
    <t>A-004</t>
  </si>
  <si>
    <t>B-001</t>
  </si>
  <si>
    <t>孙飞飞</t>
    <phoneticPr fontId="1" type="noConversion"/>
  </si>
  <si>
    <t>利耘大商场</t>
    <phoneticPr fontId="5" type="noConversion"/>
  </si>
  <si>
    <t>B-002</t>
  </si>
  <si>
    <t>B-003</t>
  </si>
  <si>
    <t>布洛克家居</t>
    <phoneticPr fontId="5" type="noConversion"/>
  </si>
  <si>
    <t>B-004</t>
  </si>
  <si>
    <t>B-005</t>
  </si>
  <si>
    <t>D-001</t>
    <phoneticPr fontId="1" type="noConversion"/>
  </si>
  <si>
    <t>滕念</t>
    <phoneticPr fontId="1" type="noConversion"/>
  </si>
  <si>
    <t>D-002</t>
  </si>
  <si>
    <t>D-003</t>
  </si>
  <si>
    <t>D-004</t>
  </si>
  <si>
    <t>D-005</t>
  </si>
  <si>
    <t>D-006</t>
  </si>
  <si>
    <t>D-007</t>
  </si>
  <si>
    <t>D-008</t>
  </si>
  <si>
    <t>F-001</t>
  </si>
  <si>
    <t>廖可</t>
    <phoneticPr fontId="1" type="noConversion"/>
  </si>
  <si>
    <t>F-002</t>
  </si>
  <si>
    <t>F-003</t>
  </si>
  <si>
    <t>F-004</t>
  </si>
  <si>
    <t>F-005</t>
  </si>
  <si>
    <t>H-001</t>
    <phoneticPr fontId="5" type="noConversion"/>
  </si>
  <si>
    <t>彭宇</t>
    <phoneticPr fontId="1" type="noConversion"/>
  </si>
  <si>
    <t>H-002</t>
  </si>
  <si>
    <t>H-003</t>
  </si>
  <si>
    <t>H-004</t>
  </si>
  <si>
    <t>H-005</t>
  </si>
  <si>
    <t>H-006</t>
  </si>
  <si>
    <t>宜家</t>
  </si>
  <si>
    <t>储物柜书架</t>
  </si>
  <si>
    <t xml:space="preserve">180*40*24  </t>
  </si>
  <si>
    <t>件</t>
  </si>
  <si>
    <t>吴媛媛</t>
  </si>
  <si>
    <t>永嘉家居有限公司</t>
  </si>
  <si>
    <t>名匠轩</t>
  </si>
  <si>
    <t>白像CT703A长茶几</t>
  </si>
  <si>
    <t>1350*700*380</t>
  </si>
  <si>
    <t>滕念</t>
  </si>
  <si>
    <t>利耘大商场</t>
  </si>
  <si>
    <t>一点家居</t>
  </si>
  <si>
    <t> 成套餐桌椅子</t>
  </si>
  <si>
    <t>组合</t>
  </si>
  <si>
    <t>套</t>
  </si>
  <si>
    <t>彭宇</t>
  </si>
  <si>
    <t>布洛克家居</t>
  </si>
  <si>
    <t>韩式鞋柜</t>
  </si>
  <si>
    <t>80x50x30</t>
  </si>
  <si>
    <t>花几/电话几N-L-004</t>
  </si>
  <si>
    <t>400*400*850</t>
  </si>
  <si>
    <t>百家汇家居世界</t>
  </si>
  <si>
    <t xml:space="preserve">丰穗家具 </t>
  </si>
  <si>
    <t>田园折叠双人懒人沙发床</t>
  </si>
  <si>
    <t xml:space="preserve">200*140 </t>
  </si>
  <si>
    <t>孙飞飞</t>
  </si>
  <si>
    <t>白橡CT701C小方茶几</t>
  </si>
  <si>
    <t>700*700*480</t>
  </si>
  <si>
    <t>H-001</t>
  </si>
  <si>
    <t xml:space="preserve">仿古实木手工雕刻咖啡桌三件套 </t>
  </si>
  <si>
    <t>咖啡桌57CM*51  </t>
  </si>
  <si>
    <t>单人折叠加长加宽懒人沙发</t>
  </si>
  <si>
    <t xml:space="preserve">224*66*13cm </t>
  </si>
  <si>
    <t>韩式简约衣橱</t>
  </si>
  <si>
    <t>800*450*1500</t>
  </si>
  <si>
    <t xml:space="preserve">138*140 </t>
  </si>
  <si>
    <t>白像T705休闲几</t>
  </si>
  <si>
    <t>550*550*575</t>
  </si>
  <si>
    <t>韩式雕花梳妆台</t>
  </si>
  <si>
    <t>桌: 90cm * 52cm * 25cm凳: 63cm * 44cm * 30cm</t>
  </si>
  <si>
    <t>儿童床</t>
  </si>
  <si>
    <t xml:space="preserve">28 *88 * 168  </t>
  </si>
  <si>
    <t>时尚布艺转角布艺沙发</t>
  </si>
  <si>
    <t xml:space="preserve">200*150 </t>
  </si>
  <si>
    <t>D-001</t>
  </si>
  <si>
    <t>梨木色高档大气茶几</t>
  </si>
  <si>
    <t xml:space="preserve">1200*700*380 </t>
  </si>
  <si>
    <t>撇腿香槟椭圆边茶几</t>
  </si>
  <si>
    <t>880*540*530</t>
  </si>
  <si>
    <t>欧美式 椭圆餐桌</t>
  </si>
  <si>
    <t>162*77*168</t>
  </si>
  <si>
    <t>美式乡村方形4人桌</t>
  </si>
  <si>
    <t xml:space="preserve">100*85*76.5    </t>
  </si>
  <si>
    <t>藤缘名居</t>
  </si>
  <si>
    <t>时尚办公家用转椅</t>
  </si>
  <si>
    <t>43*42*（45-52）</t>
  </si>
  <si>
    <t>时尚五金玻璃茶几</t>
  </si>
  <si>
    <t>1300*700*400</t>
  </si>
  <si>
    <t>进口印尼藤椅</t>
  </si>
  <si>
    <t>48*98</t>
  </si>
  <si>
    <t xml:space="preserve"> </t>
  </si>
  <si>
    <t>雷达椅</t>
  </si>
  <si>
    <t>直径110cm</t>
  </si>
  <si>
    <t>桦木韩式田园家具梳妆台</t>
  </si>
  <si>
    <t xml:space="preserve">纳米丝网椅 </t>
  </si>
  <si>
    <t>67*47*（42-50）</t>
  </si>
  <si>
    <t xml:space="preserve">布艺转角沙发 </t>
  </si>
  <si>
    <t> 282*172</t>
  </si>
  <si>
    <t>玻璃茶几</t>
  </si>
  <si>
    <t>1200*650*440</t>
  </si>
  <si>
    <t>天然藤编吊篮</t>
  </si>
  <si>
    <t xml:space="preserve">铁架95*195C            吊篮尺寸:120ｍ*75ｍ*80 </t>
  </si>
  <si>
    <t>条</t>
  </si>
  <si>
    <t>按产品统计销售收入</t>
    <phoneticPr fontId="9" type="noConversion"/>
  </si>
  <si>
    <t>产品名称</t>
    <phoneticPr fontId="9" type="noConversion"/>
  </si>
  <si>
    <t>销售数量</t>
    <phoneticPr fontId="9" type="noConversion"/>
  </si>
  <si>
    <t>销售收入</t>
    <phoneticPr fontId="9" type="noConversion"/>
  </si>
  <si>
    <t>合计</t>
    <phoneticPr fontId="1" type="noConversion"/>
  </si>
  <si>
    <t>公司名称</t>
    <phoneticPr fontId="1" type="noConversion"/>
  </si>
  <si>
    <t>华云信息有限公司</t>
    <phoneticPr fontId="1" type="noConversion"/>
  </si>
  <si>
    <t>单位：元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</si>
</sst>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m/d;@"/>
    <numFmt numFmtId="177" formatCode="&quot;￥&quot;#,##0.00_);[Red]\(&quot;￥&quot;#,##0.00\)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华文行楷"/>
      <family val="3"/>
      <charset val="134"/>
    </font>
    <font>
      <sz val="14"/>
      <color theme="1"/>
      <name val="楷体_GB2312"/>
      <family val="3"/>
      <charset val="134"/>
    </font>
    <font>
      <sz val="11"/>
      <color theme="1"/>
      <name val="宋体"/>
      <family val="2"/>
      <charset val="134"/>
    </font>
    <font>
      <sz val="9"/>
      <name val="宋体"/>
      <family val="2"/>
      <charset val="134"/>
    </font>
    <font>
      <sz val="10"/>
      <color theme="1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b/>
      <sz val="16"/>
      <color theme="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top"/>
    </xf>
    <xf numFmtId="0" fontId="4" fillId="0" borderId="1" xfId="1" applyBorder="1" applyAlignment="1">
      <alignment horizontal="center" vertical="top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top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1" applyBorder="1" applyAlignment="1">
      <alignment horizontal="center" vertical="top" shrinkToFit="1"/>
    </xf>
    <xf numFmtId="0" fontId="4" fillId="0" borderId="1" xfId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top" wrapText="1" shrinkToFit="1"/>
    </xf>
    <xf numFmtId="0" fontId="0" fillId="0" borderId="1" xfId="0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1" fillId="0" borderId="1" xfId="2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</cellXfs>
  <cellStyles count="3">
    <cellStyle name="常规" xfId="0" builtinId="0"/>
    <cellStyle name="常规 3" xfId="1"/>
    <cellStyle name="千位分隔" xfId="2" builtinId="3"/>
  </cellStyles>
  <dxfs count="0"/>
  <tableStyles count="0" defaultTableStyle="TableStyleMedium2" defaultPivotStyle="PivotStyleLight16"/>
  <colors>
    <mruColors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品牌销售收入结构图表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[1]按产品统计销售收入!$B$3:$B$7</c:f>
              <c:strCache>
                <c:ptCount val="5"/>
                <c:pt idx="0">
                  <c:v>宜家</c:v>
                </c:pt>
                <c:pt idx="1">
                  <c:v>名匠轩</c:v>
                </c:pt>
                <c:pt idx="2">
                  <c:v>一点家居</c:v>
                </c:pt>
                <c:pt idx="3">
                  <c:v>藤缘名居</c:v>
                </c:pt>
                <c:pt idx="4">
                  <c:v>丰穗家具 </c:v>
                </c:pt>
              </c:strCache>
            </c:strRef>
          </c:cat>
          <c:val>
            <c:numRef>
              <c:f>[1]按产品统计销售收入!$D$3:$D$7</c:f>
              <c:numCache>
                <c:formatCode>General</c:formatCode>
                <c:ptCount val="5"/>
                <c:pt idx="0">
                  <c:v>75136</c:v>
                </c:pt>
                <c:pt idx="1">
                  <c:v>519978</c:v>
                </c:pt>
                <c:pt idx="2">
                  <c:v>232312</c:v>
                </c:pt>
                <c:pt idx="3">
                  <c:v>81435</c:v>
                </c:pt>
                <c:pt idx="4">
                  <c:v>76184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252412</xdr:colOff>
      <xdr:row>14</xdr:row>
      <xdr:rowOff>0</xdr:rowOff>
    </xdr:from>
    <xdr:to>
      <xdr:col>5</xdr:col>
      <xdr:colOff>309562</xdr:colOff>
      <xdr:row>30</xdr:row>
      <xdr:rowOff>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91;&#20214;101&#38144;&#21806;&#25910;&#20837;&#21464;&#21160;&#36235;&#21183;&#20998;&#26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销售记录表"/>
      <sheetName val="按产品统计销售收入"/>
      <sheetName val="销售收入变动趋势分析"/>
      <sheetName val="企业年收入比较图表"/>
      <sheetName val="销售收入同比分析"/>
      <sheetName val="销售收入因素分析"/>
      <sheetName val="销售收入与销售费用对比分析"/>
      <sheetName val="销售收入与成本对比分析"/>
      <sheetName val="销售收入与税金对比分析"/>
    </sheetNames>
    <sheetDataSet>
      <sheetData sheetId="0">
        <row r="2">
          <cell r="C2" t="str">
            <v>品牌</v>
          </cell>
        </row>
      </sheetData>
      <sheetData sheetId="1">
        <row r="3">
          <cell r="B3" t="str">
            <v>宜家</v>
          </cell>
          <cell r="D3">
            <v>75136</v>
          </cell>
        </row>
        <row r="4">
          <cell r="B4" t="str">
            <v>名匠轩</v>
          </cell>
          <cell r="D4">
            <v>519978</v>
          </cell>
        </row>
        <row r="5">
          <cell r="B5" t="str">
            <v>一点家居</v>
          </cell>
          <cell r="D5">
            <v>232312</v>
          </cell>
        </row>
        <row r="6">
          <cell r="B6" t="str">
            <v>藤缘名居</v>
          </cell>
          <cell r="D6">
            <v>81435</v>
          </cell>
        </row>
        <row r="7">
          <cell r="B7" t="str">
            <v xml:space="preserve">丰穗家具 </v>
          </cell>
          <cell r="D7">
            <v>76184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E15" sqref="E15"/>
    </sheetView>
  </sheetViews>
  <sheetFormatPr defaultColWidth="13.375" defaultRowHeight="13.5" x14ac:dyDescent="0.15"/>
  <cols>
    <col min="1" max="1" width="13.375" style="9"/>
    <col min="2" max="2" width="9.375" style="9" customWidth="1"/>
    <col min="3" max="3" width="12.125" style="9" customWidth="1"/>
    <col min="4" max="5" width="22.875" style="9" customWidth="1"/>
    <col min="6" max="6" width="7.875" style="9" customWidth="1"/>
    <col min="7" max="7" width="10.5" style="9" customWidth="1"/>
    <col min="8" max="8" width="11.25" style="9" customWidth="1"/>
    <col min="9" max="9" width="9.625" style="9" customWidth="1"/>
    <col min="10" max="10" width="14.375" style="9" customWidth="1"/>
    <col min="11" max="11" width="18.625" style="9" customWidth="1"/>
    <col min="12" max="16384" width="13.375" style="9"/>
  </cols>
  <sheetData>
    <row r="1" spans="1:11" ht="28.5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3.2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15" customHeight="1" x14ac:dyDescent="0.15">
      <c r="A3" s="2">
        <v>41071</v>
      </c>
      <c r="B3" s="6" t="s">
        <v>36</v>
      </c>
      <c r="C3" s="3" t="s">
        <v>102</v>
      </c>
      <c r="D3" s="3" t="s">
        <v>103</v>
      </c>
      <c r="E3" s="10" t="s">
        <v>104</v>
      </c>
      <c r="F3" s="6" t="s">
        <v>52</v>
      </c>
      <c r="G3" s="4">
        <v>159</v>
      </c>
      <c r="H3" s="5">
        <v>50</v>
      </c>
      <c r="I3" s="5">
        <f t="shared" ref="I3:I34" si="0">G3*H3</f>
        <v>7950</v>
      </c>
      <c r="J3" s="6" t="s">
        <v>37</v>
      </c>
      <c r="K3" s="6" t="s">
        <v>24</v>
      </c>
    </row>
    <row r="4" spans="1:11" ht="15" customHeight="1" x14ac:dyDescent="0.15">
      <c r="A4" s="2">
        <v>41072</v>
      </c>
      <c r="B4" s="6" t="s">
        <v>39</v>
      </c>
      <c r="C4" s="3" t="s">
        <v>102</v>
      </c>
      <c r="D4" s="3" t="s">
        <v>107</v>
      </c>
      <c r="E4" s="10" t="s">
        <v>108</v>
      </c>
      <c r="F4" s="6" t="s">
        <v>52</v>
      </c>
      <c r="G4" s="4">
        <v>299</v>
      </c>
      <c r="H4" s="5">
        <v>25</v>
      </c>
      <c r="I4" s="5">
        <f t="shared" si="0"/>
        <v>7475</v>
      </c>
      <c r="J4" s="6" t="s">
        <v>28</v>
      </c>
      <c r="K4" s="6" t="s">
        <v>14</v>
      </c>
    </row>
    <row r="5" spans="1:11" ht="15" customHeight="1" x14ac:dyDescent="0.15">
      <c r="A5" s="2">
        <v>41072</v>
      </c>
      <c r="B5" s="6" t="s">
        <v>41</v>
      </c>
      <c r="C5" s="3" t="s">
        <v>102</v>
      </c>
      <c r="D5" s="3" t="s">
        <v>110</v>
      </c>
      <c r="E5" s="10" t="s">
        <v>111</v>
      </c>
      <c r="F5" s="6" t="s">
        <v>52</v>
      </c>
      <c r="G5" s="4">
        <v>530</v>
      </c>
      <c r="H5" s="5">
        <v>35</v>
      </c>
      <c r="I5" s="5">
        <f t="shared" si="0"/>
        <v>18550</v>
      </c>
      <c r="J5" s="6" t="s">
        <v>37</v>
      </c>
      <c r="K5" s="6" t="s">
        <v>17</v>
      </c>
    </row>
    <row r="6" spans="1:11" ht="15" customHeight="1" x14ac:dyDescent="0.15">
      <c r="A6" s="2">
        <v>41073</v>
      </c>
      <c r="B6" s="6" t="s">
        <v>38</v>
      </c>
      <c r="C6" s="3" t="s">
        <v>102</v>
      </c>
      <c r="D6" s="3" t="s">
        <v>113</v>
      </c>
      <c r="E6" s="10" t="s">
        <v>114</v>
      </c>
      <c r="F6" s="6" t="s">
        <v>121</v>
      </c>
      <c r="G6" s="4">
        <v>288</v>
      </c>
      <c r="H6" s="5">
        <v>10</v>
      </c>
      <c r="I6" s="5">
        <f t="shared" si="0"/>
        <v>2880</v>
      </c>
      <c r="J6" s="6" t="s">
        <v>37</v>
      </c>
      <c r="K6" s="6" t="s">
        <v>17</v>
      </c>
    </row>
    <row r="7" spans="1:11" ht="15" customHeight="1" x14ac:dyDescent="0.15">
      <c r="A7" s="2">
        <v>41075</v>
      </c>
      <c r="B7" s="6" t="s">
        <v>40</v>
      </c>
      <c r="C7" s="4" t="s">
        <v>102</v>
      </c>
      <c r="D7" s="4" t="s">
        <v>119</v>
      </c>
      <c r="E7" s="12" t="s">
        <v>120</v>
      </c>
      <c r="F7" s="6" t="s">
        <v>52</v>
      </c>
      <c r="G7" s="4">
        <v>540</v>
      </c>
      <c r="H7" s="6">
        <v>14</v>
      </c>
      <c r="I7" s="5">
        <f t="shared" si="0"/>
        <v>7560</v>
      </c>
      <c r="J7" s="6" t="s">
        <v>43</v>
      </c>
      <c r="K7" s="6" t="s">
        <v>17</v>
      </c>
    </row>
    <row r="8" spans="1:11" ht="15" customHeight="1" x14ac:dyDescent="0.15">
      <c r="A8" s="8">
        <v>41078</v>
      </c>
      <c r="B8" s="6" t="s">
        <v>36</v>
      </c>
      <c r="C8" s="6" t="s">
        <v>102</v>
      </c>
      <c r="D8" s="6" t="s">
        <v>103</v>
      </c>
      <c r="E8" s="13" t="s">
        <v>104</v>
      </c>
      <c r="F8" s="6" t="s">
        <v>52</v>
      </c>
      <c r="G8" s="6">
        <v>159</v>
      </c>
      <c r="H8" s="6">
        <v>120</v>
      </c>
      <c r="I8" s="5">
        <f t="shared" si="0"/>
        <v>19080</v>
      </c>
      <c r="J8" s="6" t="s">
        <v>43</v>
      </c>
      <c r="K8" s="6" t="s">
        <v>65</v>
      </c>
    </row>
    <row r="9" spans="1:11" ht="15" customHeight="1" x14ac:dyDescent="0.15">
      <c r="A9" s="8">
        <v>41080</v>
      </c>
      <c r="B9" s="6" t="s">
        <v>39</v>
      </c>
      <c r="C9" s="6" t="s">
        <v>102</v>
      </c>
      <c r="D9" s="6" t="s">
        <v>107</v>
      </c>
      <c r="E9" s="13" t="s">
        <v>108</v>
      </c>
      <c r="F9" s="6" t="s">
        <v>52</v>
      </c>
      <c r="G9" s="6">
        <v>299</v>
      </c>
      <c r="H9" s="6">
        <v>60</v>
      </c>
      <c r="I9" s="5">
        <f t="shared" si="0"/>
        <v>17940</v>
      </c>
      <c r="J9" s="6" t="s">
        <v>43</v>
      </c>
      <c r="K9" s="6" t="s">
        <v>54</v>
      </c>
    </row>
    <row r="10" spans="1:11" ht="15" customHeight="1" x14ac:dyDescent="0.15">
      <c r="A10" s="8">
        <v>41061</v>
      </c>
      <c r="B10" s="6" t="s">
        <v>46</v>
      </c>
      <c r="C10" s="3" t="s">
        <v>60</v>
      </c>
      <c r="D10" s="3" t="s">
        <v>61</v>
      </c>
      <c r="E10" s="10" t="s">
        <v>62</v>
      </c>
      <c r="F10" s="6" t="s">
        <v>63</v>
      </c>
      <c r="G10" s="4">
        <v>1758</v>
      </c>
      <c r="H10" s="6">
        <v>30</v>
      </c>
      <c r="I10" s="5">
        <f t="shared" si="0"/>
        <v>52740</v>
      </c>
      <c r="J10" s="6" t="s">
        <v>20</v>
      </c>
      <c r="K10" s="6" t="s">
        <v>24</v>
      </c>
    </row>
    <row r="11" spans="1:11" ht="15" customHeight="1" x14ac:dyDescent="0.15">
      <c r="A11" s="2">
        <v>41063</v>
      </c>
      <c r="B11" s="6" t="s">
        <v>42</v>
      </c>
      <c r="C11" s="3" t="s">
        <v>60</v>
      </c>
      <c r="D11" s="7" t="s">
        <v>78</v>
      </c>
      <c r="E11" s="11" t="s">
        <v>79</v>
      </c>
      <c r="F11" s="6" t="s">
        <v>63</v>
      </c>
      <c r="G11" s="4">
        <v>690</v>
      </c>
      <c r="H11" s="6">
        <v>16</v>
      </c>
      <c r="I11" s="5">
        <f t="shared" si="0"/>
        <v>11040</v>
      </c>
      <c r="J11" s="6" t="s">
        <v>20</v>
      </c>
      <c r="K11" s="6" t="s">
        <v>24</v>
      </c>
    </row>
    <row r="12" spans="1:11" ht="15" customHeight="1" x14ac:dyDescent="0.15">
      <c r="A12" s="2">
        <v>41065</v>
      </c>
      <c r="B12" s="6" t="s">
        <v>44</v>
      </c>
      <c r="C12" s="4" t="s">
        <v>60</v>
      </c>
      <c r="D12" s="4" t="s">
        <v>87</v>
      </c>
      <c r="E12" s="12" t="s">
        <v>88</v>
      </c>
      <c r="F12" s="6" t="s">
        <v>63</v>
      </c>
      <c r="G12" s="4">
        <v>570</v>
      </c>
      <c r="H12" s="6">
        <v>36</v>
      </c>
      <c r="I12" s="5">
        <f t="shared" si="0"/>
        <v>20520</v>
      </c>
      <c r="J12" s="6" t="s">
        <v>43</v>
      </c>
      <c r="K12" s="6" t="s">
        <v>24</v>
      </c>
    </row>
    <row r="13" spans="1:11" ht="15" customHeight="1" x14ac:dyDescent="0.15">
      <c r="A13" s="8">
        <v>41068</v>
      </c>
      <c r="B13" s="6" t="s">
        <v>47</v>
      </c>
      <c r="C13" s="3" t="s">
        <v>60</v>
      </c>
      <c r="D13" s="3" t="s">
        <v>98</v>
      </c>
      <c r="E13" s="11" t="s">
        <v>99</v>
      </c>
      <c r="F13" s="6" t="s">
        <v>52</v>
      </c>
      <c r="G13" s="4">
        <v>1088</v>
      </c>
      <c r="H13" s="6">
        <v>15</v>
      </c>
      <c r="I13" s="5">
        <f t="shared" si="0"/>
        <v>16320</v>
      </c>
      <c r="J13" s="6" t="s">
        <v>43</v>
      </c>
      <c r="K13" s="6" t="s">
        <v>17</v>
      </c>
    </row>
    <row r="14" spans="1:11" ht="15" customHeight="1" x14ac:dyDescent="0.15">
      <c r="A14" s="8">
        <v>41070</v>
      </c>
      <c r="B14" s="6" t="s">
        <v>48</v>
      </c>
      <c r="C14" s="3" t="s">
        <v>60</v>
      </c>
      <c r="D14" s="3" t="s">
        <v>100</v>
      </c>
      <c r="E14" s="11" t="s">
        <v>101</v>
      </c>
      <c r="F14" s="6" t="s">
        <v>52</v>
      </c>
      <c r="G14" s="4">
        <v>528</v>
      </c>
      <c r="H14" s="6">
        <v>20</v>
      </c>
      <c r="I14" s="5">
        <f t="shared" si="0"/>
        <v>10560</v>
      </c>
      <c r="J14" s="6" t="s">
        <v>37</v>
      </c>
      <c r="K14" s="6" t="s">
        <v>24</v>
      </c>
    </row>
    <row r="15" spans="1:11" ht="15" customHeight="1" x14ac:dyDescent="0.15">
      <c r="A15" s="8">
        <v>41072</v>
      </c>
      <c r="B15" s="6" t="s">
        <v>45</v>
      </c>
      <c r="C15" s="3" t="s">
        <v>60</v>
      </c>
      <c r="D15" s="3" t="s">
        <v>112</v>
      </c>
      <c r="E15" s="10" t="s">
        <v>109</v>
      </c>
      <c r="F15" s="6" t="s">
        <v>63</v>
      </c>
      <c r="G15" s="4">
        <v>1638</v>
      </c>
      <c r="H15" s="6">
        <v>19</v>
      </c>
      <c r="I15" s="5">
        <f t="shared" si="0"/>
        <v>31122</v>
      </c>
      <c r="J15" s="6" t="s">
        <v>37</v>
      </c>
      <c r="K15" s="6" t="s">
        <v>14</v>
      </c>
    </row>
    <row r="16" spans="1:11" ht="15" customHeight="1" x14ac:dyDescent="0.15">
      <c r="A16" s="8">
        <v>41076</v>
      </c>
      <c r="B16" s="6" t="s">
        <v>46</v>
      </c>
      <c r="C16" s="6" t="s">
        <v>60</v>
      </c>
      <c r="D16" s="6" t="s">
        <v>61</v>
      </c>
      <c r="E16" s="13" t="s">
        <v>62</v>
      </c>
      <c r="F16" s="6" t="s">
        <v>63</v>
      </c>
      <c r="G16" s="6">
        <v>1758</v>
      </c>
      <c r="H16" s="6">
        <v>5</v>
      </c>
      <c r="I16" s="5">
        <f t="shared" si="0"/>
        <v>8790</v>
      </c>
      <c r="J16" s="6" t="s">
        <v>64</v>
      </c>
      <c r="K16" s="6" t="s">
        <v>65</v>
      </c>
    </row>
    <row r="17" spans="1:11" ht="15" customHeight="1" x14ac:dyDescent="0.15">
      <c r="A17" s="8">
        <v>41084</v>
      </c>
      <c r="B17" s="6" t="s">
        <v>77</v>
      </c>
      <c r="C17" s="6" t="s">
        <v>60</v>
      </c>
      <c r="D17" s="6" t="s">
        <v>78</v>
      </c>
      <c r="E17" s="13" t="s">
        <v>79</v>
      </c>
      <c r="F17" s="6" t="s">
        <v>63</v>
      </c>
      <c r="G17" s="6">
        <v>690</v>
      </c>
      <c r="H17" s="6">
        <v>15</v>
      </c>
      <c r="I17" s="5">
        <f t="shared" si="0"/>
        <v>10350</v>
      </c>
      <c r="J17" s="6" t="s">
        <v>28</v>
      </c>
      <c r="K17" s="6" t="s">
        <v>65</v>
      </c>
    </row>
    <row r="18" spans="1:11" ht="15" customHeight="1" x14ac:dyDescent="0.15">
      <c r="A18" s="8">
        <v>41076</v>
      </c>
      <c r="B18" s="6" t="s">
        <v>44</v>
      </c>
      <c r="C18" s="6" t="s">
        <v>60</v>
      </c>
      <c r="D18" s="6" t="s">
        <v>87</v>
      </c>
      <c r="E18" s="13" t="s">
        <v>88</v>
      </c>
      <c r="F18" s="6" t="s">
        <v>63</v>
      </c>
      <c r="G18" s="6">
        <v>570</v>
      </c>
      <c r="H18" s="6">
        <v>15</v>
      </c>
      <c r="I18" s="5">
        <f t="shared" si="0"/>
        <v>8550</v>
      </c>
      <c r="J18" s="6" t="s">
        <v>64</v>
      </c>
      <c r="K18" s="6" t="s">
        <v>65</v>
      </c>
    </row>
    <row r="19" spans="1:11" ht="15" customHeight="1" x14ac:dyDescent="0.15">
      <c r="A19" s="8">
        <v>41090</v>
      </c>
      <c r="B19" s="6" t="s">
        <v>47</v>
      </c>
      <c r="C19" s="6" t="s">
        <v>60</v>
      </c>
      <c r="D19" s="6" t="s">
        <v>98</v>
      </c>
      <c r="E19" s="13" t="s">
        <v>99</v>
      </c>
      <c r="F19" s="6" t="s">
        <v>52</v>
      </c>
      <c r="G19" s="6">
        <v>1088</v>
      </c>
      <c r="H19" s="6">
        <v>50</v>
      </c>
      <c r="I19" s="5">
        <f t="shared" si="0"/>
        <v>54400</v>
      </c>
      <c r="J19" s="6" t="s">
        <v>64</v>
      </c>
      <c r="K19" s="6" t="s">
        <v>70</v>
      </c>
    </row>
    <row r="20" spans="1:11" ht="15" customHeight="1" x14ac:dyDescent="0.15">
      <c r="A20" s="8">
        <v>41077</v>
      </c>
      <c r="B20" s="6" t="s">
        <v>48</v>
      </c>
      <c r="C20" s="6" t="s">
        <v>60</v>
      </c>
      <c r="D20" s="6" t="s">
        <v>100</v>
      </c>
      <c r="E20" s="13" t="s">
        <v>101</v>
      </c>
      <c r="F20" s="6" t="s">
        <v>52</v>
      </c>
      <c r="G20" s="6">
        <v>528</v>
      </c>
      <c r="H20" s="6">
        <v>15</v>
      </c>
      <c r="I20" s="5">
        <f t="shared" si="0"/>
        <v>7920</v>
      </c>
      <c r="J20" s="6" t="s">
        <v>64</v>
      </c>
      <c r="K20" s="6" t="s">
        <v>65</v>
      </c>
    </row>
    <row r="21" spans="1:11" ht="15" customHeight="1" x14ac:dyDescent="0.15">
      <c r="A21" s="2">
        <v>41063</v>
      </c>
      <c r="B21" s="6" t="s">
        <v>25</v>
      </c>
      <c r="C21" s="3" t="s">
        <v>71</v>
      </c>
      <c r="D21" s="3" t="s">
        <v>72</v>
      </c>
      <c r="E21" s="10" t="s">
        <v>73</v>
      </c>
      <c r="F21" s="6" t="s">
        <v>52</v>
      </c>
      <c r="G21" s="4">
        <v>400</v>
      </c>
      <c r="H21" s="5">
        <v>10</v>
      </c>
      <c r="I21" s="5">
        <f t="shared" si="0"/>
        <v>4000</v>
      </c>
      <c r="J21" s="6" t="s">
        <v>20</v>
      </c>
      <c r="K21" s="6" t="s">
        <v>14</v>
      </c>
    </row>
    <row r="22" spans="1:11" ht="15" customHeight="1" x14ac:dyDescent="0.15">
      <c r="A22" s="2">
        <v>41064</v>
      </c>
      <c r="B22" s="6" t="s">
        <v>26</v>
      </c>
      <c r="C22" s="3" t="s">
        <v>71</v>
      </c>
      <c r="D22" s="3" t="s">
        <v>80</v>
      </c>
      <c r="E22" s="10" t="s">
        <v>81</v>
      </c>
      <c r="F22" s="6" t="s">
        <v>52</v>
      </c>
      <c r="G22" s="4">
        <v>348</v>
      </c>
      <c r="H22" s="5">
        <v>8</v>
      </c>
      <c r="I22" s="5">
        <f t="shared" si="0"/>
        <v>2784</v>
      </c>
      <c r="J22" s="6" t="s">
        <v>20</v>
      </c>
      <c r="K22" s="6" t="s">
        <v>21</v>
      </c>
    </row>
    <row r="23" spans="1:11" ht="28.5" customHeight="1" x14ac:dyDescent="0.15">
      <c r="A23" s="2">
        <v>41065</v>
      </c>
      <c r="B23" s="6" t="s">
        <v>23</v>
      </c>
      <c r="C23" s="3" t="s">
        <v>71</v>
      </c>
      <c r="D23" s="3" t="s">
        <v>72</v>
      </c>
      <c r="E23" s="10" t="s">
        <v>84</v>
      </c>
      <c r="F23" s="6" t="s">
        <v>52</v>
      </c>
      <c r="G23" s="4">
        <v>650</v>
      </c>
      <c r="H23" s="5">
        <v>20</v>
      </c>
      <c r="I23" s="5">
        <f t="shared" si="0"/>
        <v>13000</v>
      </c>
      <c r="J23" s="6" t="s">
        <v>20</v>
      </c>
      <c r="K23" s="6" t="s">
        <v>24</v>
      </c>
    </row>
    <row r="24" spans="1:11" ht="15" customHeight="1" x14ac:dyDescent="0.15">
      <c r="A24" s="2">
        <v>41068</v>
      </c>
      <c r="B24" s="6" t="s">
        <v>19</v>
      </c>
      <c r="C24" s="3" t="s">
        <v>71</v>
      </c>
      <c r="D24" s="3" t="s">
        <v>91</v>
      </c>
      <c r="E24" s="10" t="s">
        <v>92</v>
      </c>
      <c r="F24" s="6" t="s">
        <v>52</v>
      </c>
      <c r="G24" s="4">
        <v>970</v>
      </c>
      <c r="H24" s="5">
        <v>18</v>
      </c>
      <c r="I24" s="5">
        <f t="shared" si="0"/>
        <v>17460</v>
      </c>
      <c r="J24" s="6" t="s">
        <v>28</v>
      </c>
      <c r="K24" s="6" t="s">
        <v>21</v>
      </c>
    </row>
    <row r="25" spans="1:11" ht="16.5" customHeight="1" x14ac:dyDescent="0.15">
      <c r="A25" s="2">
        <v>41075</v>
      </c>
      <c r="B25" s="6" t="s">
        <v>22</v>
      </c>
      <c r="C25" s="3" t="s">
        <v>71</v>
      </c>
      <c r="D25" s="3" t="s">
        <v>115</v>
      </c>
      <c r="E25" s="10" t="s">
        <v>116</v>
      </c>
      <c r="F25" s="6" t="s">
        <v>52</v>
      </c>
      <c r="G25" s="4">
        <v>960</v>
      </c>
      <c r="H25" s="5">
        <v>5</v>
      </c>
      <c r="I25" s="5">
        <f t="shared" si="0"/>
        <v>4800</v>
      </c>
      <c r="J25" s="6" t="s">
        <v>28</v>
      </c>
      <c r="K25" s="6" t="s">
        <v>14</v>
      </c>
    </row>
    <row r="26" spans="1:11" ht="24" customHeight="1" x14ac:dyDescent="0.15">
      <c r="A26" s="8">
        <v>41082</v>
      </c>
      <c r="B26" s="6" t="s">
        <v>25</v>
      </c>
      <c r="C26" s="6" t="s">
        <v>71</v>
      </c>
      <c r="D26" s="6" t="s">
        <v>72</v>
      </c>
      <c r="E26" s="13" t="s">
        <v>73</v>
      </c>
      <c r="F26" s="6" t="s">
        <v>52</v>
      </c>
      <c r="G26" s="6">
        <v>400</v>
      </c>
      <c r="H26" s="6">
        <v>8</v>
      </c>
      <c r="I26" s="5">
        <f t="shared" si="0"/>
        <v>3200</v>
      </c>
      <c r="J26" s="6" t="s">
        <v>74</v>
      </c>
      <c r="K26" s="6" t="s">
        <v>54</v>
      </c>
    </row>
    <row r="27" spans="1:11" ht="15" customHeight="1" x14ac:dyDescent="0.15">
      <c r="A27" s="8">
        <v>41085</v>
      </c>
      <c r="B27" s="6" t="s">
        <v>26</v>
      </c>
      <c r="C27" s="6" t="s">
        <v>71</v>
      </c>
      <c r="D27" s="6" t="s">
        <v>80</v>
      </c>
      <c r="E27" s="13" t="s">
        <v>81</v>
      </c>
      <c r="F27" s="6" t="s">
        <v>52</v>
      </c>
      <c r="G27" s="6">
        <v>348</v>
      </c>
      <c r="H27" s="6">
        <v>20</v>
      </c>
      <c r="I27" s="5">
        <f t="shared" si="0"/>
        <v>6960</v>
      </c>
      <c r="J27" s="6" t="s">
        <v>37</v>
      </c>
      <c r="K27" s="6" t="s">
        <v>59</v>
      </c>
    </row>
    <row r="28" spans="1:11" ht="15" customHeight="1" x14ac:dyDescent="0.15">
      <c r="A28" s="8">
        <v>41087</v>
      </c>
      <c r="B28" s="6" t="s">
        <v>23</v>
      </c>
      <c r="C28" s="6" t="s">
        <v>71</v>
      </c>
      <c r="D28" s="6" t="s">
        <v>72</v>
      </c>
      <c r="E28" s="13" t="s">
        <v>84</v>
      </c>
      <c r="F28" s="6" t="s">
        <v>52</v>
      </c>
      <c r="G28" s="6">
        <v>650</v>
      </c>
      <c r="H28" s="6">
        <v>16</v>
      </c>
      <c r="I28" s="5">
        <f t="shared" si="0"/>
        <v>10400</v>
      </c>
      <c r="J28" s="6" t="s">
        <v>43</v>
      </c>
      <c r="K28" s="6" t="s">
        <v>65</v>
      </c>
    </row>
    <row r="29" spans="1:11" ht="15" customHeight="1" x14ac:dyDescent="0.15">
      <c r="A29" s="8">
        <v>41078</v>
      </c>
      <c r="B29" s="6" t="s">
        <v>19</v>
      </c>
      <c r="C29" s="6" t="s">
        <v>71</v>
      </c>
      <c r="D29" s="6" t="s">
        <v>91</v>
      </c>
      <c r="E29" s="13" t="s">
        <v>92</v>
      </c>
      <c r="F29" s="6" t="s">
        <v>52</v>
      </c>
      <c r="G29" s="6">
        <v>970</v>
      </c>
      <c r="H29" s="6">
        <v>14</v>
      </c>
      <c r="I29" s="5">
        <f t="shared" si="0"/>
        <v>13580</v>
      </c>
      <c r="J29" s="6" t="s">
        <v>74</v>
      </c>
      <c r="K29" s="6" t="s">
        <v>59</v>
      </c>
    </row>
    <row r="30" spans="1:11" ht="28.5" customHeight="1" x14ac:dyDescent="0.15">
      <c r="A30" s="2">
        <v>41061</v>
      </c>
      <c r="B30" s="6" t="s">
        <v>31</v>
      </c>
      <c r="C30" s="3" t="s">
        <v>55</v>
      </c>
      <c r="D30" s="3" t="s">
        <v>56</v>
      </c>
      <c r="E30" s="10" t="s">
        <v>57</v>
      </c>
      <c r="F30" s="6" t="s">
        <v>52</v>
      </c>
      <c r="G30" s="4">
        <v>996</v>
      </c>
      <c r="H30" s="5">
        <v>35</v>
      </c>
      <c r="I30" s="5">
        <f t="shared" si="0"/>
        <v>34860</v>
      </c>
      <c r="J30" s="6" t="s">
        <v>28</v>
      </c>
      <c r="K30" s="6" t="s">
        <v>21</v>
      </c>
    </row>
    <row r="31" spans="1:11" ht="14.1" customHeight="1" x14ac:dyDescent="0.15">
      <c r="A31" s="2">
        <v>41062</v>
      </c>
      <c r="B31" s="6" t="s">
        <v>35</v>
      </c>
      <c r="C31" s="3" t="s">
        <v>55</v>
      </c>
      <c r="D31" s="3" t="s">
        <v>68</v>
      </c>
      <c r="E31" s="10" t="s">
        <v>69</v>
      </c>
      <c r="F31" s="6" t="s">
        <v>52</v>
      </c>
      <c r="G31" s="4">
        <v>3698</v>
      </c>
      <c r="H31" s="5">
        <v>25</v>
      </c>
      <c r="I31" s="5">
        <f t="shared" si="0"/>
        <v>92450</v>
      </c>
      <c r="J31" s="6" t="s">
        <v>28</v>
      </c>
      <c r="K31" s="6" t="s">
        <v>17</v>
      </c>
    </row>
    <row r="32" spans="1:11" ht="14.1" customHeight="1" x14ac:dyDescent="0.15">
      <c r="A32" s="2">
        <v>41063</v>
      </c>
      <c r="B32" s="6" t="s">
        <v>33</v>
      </c>
      <c r="C32" s="3" t="s">
        <v>55</v>
      </c>
      <c r="D32" s="3" t="s">
        <v>75</v>
      </c>
      <c r="E32" s="10" t="s">
        <v>76</v>
      </c>
      <c r="F32" s="6" t="s">
        <v>52</v>
      </c>
      <c r="G32" s="4">
        <v>695</v>
      </c>
      <c r="H32" s="5">
        <v>30</v>
      </c>
      <c r="I32" s="5">
        <f t="shared" si="0"/>
        <v>20850</v>
      </c>
      <c r="J32" s="6" t="s">
        <v>28</v>
      </c>
      <c r="K32" s="6" t="s">
        <v>21</v>
      </c>
    </row>
    <row r="33" spans="1:11" ht="14.1" customHeight="1" x14ac:dyDescent="0.15">
      <c r="A33" s="2">
        <v>41065</v>
      </c>
      <c r="B33" s="6" t="s">
        <v>32</v>
      </c>
      <c r="C33" s="3" t="s">
        <v>55</v>
      </c>
      <c r="D33" s="3" t="s">
        <v>85</v>
      </c>
      <c r="E33" s="10" t="s">
        <v>86</v>
      </c>
      <c r="F33" s="6" t="s">
        <v>52</v>
      </c>
      <c r="G33" s="4">
        <v>480</v>
      </c>
      <c r="H33" s="5">
        <v>42</v>
      </c>
      <c r="I33" s="5">
        <f t="shared" si="0"/>
        <v>20160</v>
      </c>
      <c r="J33" s="6" t="s">
        <v>28</v>
      </c>
      <c r="K33" s="6" t="s">
        <v>21</v>
      </c>
    </row>
    <row r="34" spans="1:11" ht="14.1" customHeight="1" x14ac:dyDescent="0.15">
      <c r="A34" s="2">
        <v>41068</v>
      </c>
      <c r="B34" s="6" t="s">
        <v>27</v>
      </c>
      <c r="C34" s="3" t="s">
        <v>55</v>
      </c>
      <c r="D34" s="3" t="s">
        <v>94</v>
      </c>
      <c r="E34" s="10" t="s">
        <v>95</v>
      </c>
      <c r="F34" s="6" t="s">
        <v>52</v>
      </c>
      <c r="G34" s="4">
        <v>690</v>
      </c>
      <c r="H34" s="5">
        <v>32</v>
      </c>
      <c r="I34" s="5">
        <f t="shared" si="0"/>
        <v>22080</v>
      </c>
      <c r="J34" s="6" t="s">
        <v>28</v>
      </c>
      <c r="K34" s="6" t="s">
        <v>21</v>
      </c>
    </row>
    <row r="35" spans="1:11" ht="14.1" customHeight="1" x14ac:dyDescent="0.15">
      <c r="A35" s="2">
        <v>41068</v>
      </c>
      <c r="B35" s="6" t="s">
        <v>34</v>
      </c>
      <c r="C35" s="3" t="s">
        <v>55</v>
      </c>
      <c r="D35" s="3" t="s">
        <v>96</v>
      </c>
      <c r="E35" s="10" t="s">
        <v>97</v>
      </c>
      <c r="F35" s="6" t="s">
        <v>52</v>
      </c>
      <c r="G35" s="4">
        <v>2498</v>
      </c>
      <c r="H35" s="5">
        <v>27</v>
      </c>
      <c r="I35" s="5">
        <f t="shared" ref="I35:I52" si="1">G35*H35</f>
        <v>67446</v>
      </c>
      <c r="J35" s="6" t="s">
        <v>28</v>
      </c>
      <c r="K35" s="6" t="s">
        <v>14</v>
      </c>
    </row>
    <row r="36" spans="1:11" ht="14.1" customHeight="1" x14ac:dyDescent="0.15">
      <c r="A36" s="2">
        <v>41072</v>
      </c>
      <c r="B36" s="6" t="s">
        <v>29</v>
      </c>
      <c r="C36" s="3" t="s">
        <v>55</v>
      </c>
      <c r="D36" s="3" t="s">
        <v>105</v>
      </c>
      <c r="E36" s="10" t="s">
        <v>106</v>
      </c>
      <c r="F36" s="6" t="s">
        <v>52</v>
      </c>
      <c r="G36" s="4">
        <v>1098</v>
      </c>
      <c r="H36" s="5">
        <v>10</v>
      </c>
      <c r="I36" s="5">
        <f t="shared" si="1"/>
        <v>10980</v>
      </c>
      <c r="J36" s="6" t="s">
        <v>74</v>
      </c>
      <c r="K36" s="6" t="s">
        <v>21</v>
      </c>
    </row>
    <row r="37" spans="1:11" x14ac:dyDescent="0.15">
      <c r="A37" s="2">
        <v>41075</v>
      </c>
      <c r="B37" s="6" t="s">
        <v>30</v>
      </c>
      <c r="C37" s="3" t="s">
        <v>55</v>
      </c>
      <c r="D37" s="3" t="s">
        <v>117</v>
      </c>
      <c r="E37" s="10" t="s">
        <v>118</v>
      </c>
      <c r="F37" s="6" t="s">
        <v>52</v>
      </c>
      <c r="G37" s="4">
        <v>818</v>
      </c>
      <c r="H37" s="5">
        <v>8</v>
      </c>
      <c r="I37" s="5">
        <f t="shared" si="1"/>
        <v>6544</v>
      </c>
      <c r="J37" s="6" t="s">
        <v>37</v>
      </c>
      <c r="K37" s="6" t="s">
        <v>21</v>
      </c>
    </row>
    <row r="38" spans="1:11" x14ac:dyDescent="0.15">
      <c r="A38" s="8">
        <v>41076</v>
      </c>
      <c r="B38" s="6" t="s">
        <v>31</v>
      </c>
      <c r="C38" s="6" t="s">
        <v>55</v>
      </c>
      <c r="D38" s="6" t="s">
        <v>56</v>
      </c>
      <c r="E38" s="13" t="s">
        <v>57</v>
      </c>
      <c r="F38" s="6" t="s">
        <v>52</v>
      </c>
      <c r="G38" s="6">
        <v>996</v>
      </c>
      <c r="H38" s="6">
        <v>8</v>
      </c>
      <c r="I38" s="5">
        <f t="shared" si="1"/>
        <v>7968</v>
      </c>
      <c r="J38" s="6" t="s">
        <v>43</v>
      </c>
      <c r="K38" s="6" t="s">
        <v>59</v>
      </c>
    </row>
    <row r="39" spans="1:11" x14ac:dyDescent="0.15">
      <c r="A39" s="8">
        <v>41081</v>
      </c>
      <c r="B39" s="6" t="s">
        <v>35</v>
      </c>
      <c r="C39" s="6" t="s">
        <v>55</v>
      </c>
      <c r="D39" s="6" t="s">
        <v>68</v>
      </c>
      <c r="E39" s="13" t="s">
        <v>69</v>
      </c>
      <c r="F39" s="6" t="s">
        <v>52</v>
      </c>
      <c r="G39" s="6">
        <v>3698</v>
      </c>
      <c r="H39" s="6">
        <v>7</v>
      </c>
      <c r="I39" s="5">
        <f t="shared" si="1"/>
        <v>25886</v>
      </c>
      <c r="J39" s="6" t="s">
        <v>58</v>
      </c>
      <c r="K39" s="6" t="s">
        <v>70</v>
      </c>
    </row>
    <row r="40" spans="1:11" x14ac:dyDescent="0.15">
      <c r="A40" s="8">
        <v>41083</v>
      </c>
      <c r="B40" s="6" t="s">
        <v>33</v>
      </c>
      <c r="C40" s="6" t="s">
        <v>55</v>
      </c>
      <c r="D40" s="6" t="s">
        <v>75</v>
      </c>
      <c r="E40" s="13" t="s">
        <v>76</v>
      </c>
      <c r="F40" s="6" t="s">
        <v>52</v>
      </c>
      <c r="G40" s="6">
        <v>695</v>
      </c>
      <c r="H40" s="6">
        <v>10</v>
      </c>
      <c r="I40" s="5">
        <f t="shared" si="1"/>
        <v>6950</v>
      </c>
      <c r="J40" s="6" t="s">
        <v>53</v>
      </c>
      <c r="K40" s="6" t="s">
        <v>59</v>
      </c>
    </row>
    <row r="41" spans="1:11" x14ac:dyDescent="0.15">
      <c r="A41" s="8">
        <v>41088</v>
      </c>
      <c r="B41" s="6" t="s">
        <v>32</v>
      </c>
      <c r="C41" s="6" t="s">
        <v>55</v>
      </c>
      <c r="D41" s="6" t="s">
        <v>85</v>
      </c>
      <c r="E41" s="13" t="s">
        <v>86</v>
      </c>
      <c r="F41" s="6" t="s">
        <v>52</v>
      </c>
      <c r="G41" s="6">
        <v>480</v>
      </c>
      <c r="H41" s="6">
        <v>24</v>
      </c>
      <c r="I41" s="5">
        <f t="shared" si="1"/>
        <v>11520</v>
      </c>
      <c r="J41" s="6" t="s">
        <v>58</v>
      </c>
      <c r="K41" s="6" t="s">
        <v>59</v>
      </c>
    </row>
    <row r="42" spans="1:11" x14ac:dyDescent="0.15">
      <c r="A42" s="8">
        <v>41079</v>
      </c>
      <c r="B42" s="6" t="s">
        <v>93</v>
      </c>
      <c r="C42" s="6" t="s">
        <v>55</v>
      </c>
      <c r="D42" s="6" t="s">
        <v>94</v>
      </c>
      <c r="E42" s="13" t="s">
        <v>95</v>
      </c>
      <c r="F42" s="6" t="s">
        <v>52</v>
      </c>
      <c r="G42" s="6">
        <v>690</v>
      </c>
      <c r="H42" s="6">
        <v>50</v>
      </c>
      <c r="I42" s="5">
        <f t="shared" si="1"/>
        <v>34500</v>
      </c>
      <c r="J42" s="6" t="s">
        <v>58</v>
      </c>
      <c r="K42" s="6" t="s">
        <v>59</v>
      </c>
    </row>
    <row r="43" spans="1:11" x14ac:dyDescent="0.15">
      <c r="A43" s="8">
        <v>41090</v>
      </c>
      <c r="B43" s="6" t="s">
        <v>34</v>
      </c>
      <c r="C43" s="6" t="s">
        <v>55</v>
      </c>
      <c r="D43" s="6" t="s">
        <v>96</v>
      </c>
      <c r="E43" s="13" t="s">
        <v>97</v>
      </c>
      <c r="F43" s="6" t="s">
        <v>52</v>
      </c>
      <c r="G43" s="6">
        <v>2498</v>
      </c>
      <c r="H43" s="6">
        <v>28</v>
      </c>
      <c r="I43" s="5">
        <f t="shared" si="1"/>
        <v>69944</v>
      </c>
      <c r="J43" s="6" t="s">
        <v>58</v>
      </c>
      <c r="K43" s="6" t="s">
        <v>54</v>
      </c>
    </row>
    <row r="44" spans="1:11" x14ac:dyDescent="0.15">
      <c r="A44" s="8">
        <v>41079</v>
      </c>
      <c r="B44" s="6" t="s">
        <v>29</v>
      </c>
      <c r="C44" s="6" t="s">
        <v>55</v>
      </c>
      <c r="D44" s="6" t="s">
        <v>105</v>
      </c>
      <c r="E44" s="13" t="s">
        <v>106</v>
      </c>
      <c r="F44" s="6" t="s">
        <v>52</v>
      </c>
      <c r="G44" s="6">
        <v>1098</v>
      </c>
      <c r="H44" s="6">
        <v>80</v>
      </c>
      <c r="I44" s="5">
        <f t="shared" si="1"/>
        <v>87840</v>
      </c>
      <c r="J44" s="6" t="s">
        <v>58</v>
      </c>
      <c r="K44" s="6" t="s">
        <v>59</v>
      </c>
    </row>
    <row r="45" spans="1:11" x14ac:dyDescent="0.15">
      <c r="A45" s="2">
        <v>41061</v>
      </c>
      <c r="B45" s="3" t="s">
        <v>12</v>
      </c>
      <c r="C45" s="3" t="s">
        <v>49</v>
      </c>
      <c r="D45" s="3" t="s">
        <v>50</v>
      </c>
      <c r="E45" s="10" t="s">
        <v>51</v>
      </c>
      <c r="F45" s="6" t="s">
        <v>52</v>
      </c>
      <c r="G45" s="4">
        <v>100</v>
      </c>
      <c r="H45" s="5">
        <v>28</v>
      </c>
      <c r="I45" s="5">
        <f t="shared" si="1"/>
        <v>2800</v>
      </c>
      <c r="J45" s="6" t="s">
        <v>13</v>
      </c>
      <c r="K45" s="6" t="s">
        <v>14</v>
      </c>
    </row>
    <row r="46" spans="1:11" x14ac:dyDescent="0.15">
      <c r="A46" s="2">
        <v>41062</v>
      </c>
      <c r="B46" s="6" t="s">
        <v>15</v>
      </c>
      <c r="C46" s="3" t="s">
        <v>49</v>
      </c>
      <c r="D46" s="3" t="s">
        <v>66</v>
      </c>
      <c r="E46" s="10" t="s">
        <v>67</v>
      </c>
      <c r="F46" s="6" t="s">
        <v>52</v>
      </c>
      <c r="G46" s="4">
        <v>180</v>
      </c>
      <c r="H46" s="5">
        <v>50</v>
      </c>
      <c r="I46" s="5">
        <f t="shared" si="1"/>
        <v>9000</v>
      </c>
      <c r="J46" s="6" t="s">
        <v>13</v>
      </c>
      <c r="K46" s="6" t="s">
        <v>14</v>
      </c>
    </row>
    <row r="47" spans="1:11" x14ac:dyDescent="0.15">
      <c r="A47" s="2">
        <v>41065</v>
      </c>
      <c r="B47" s="6" t="s">
        <v>16</v>
      </c>
      <c r="C47" s="3" t="s">
        <v>49</v>
      </c>
      <c r="D47" s="3" t="s">
        <v>82</v>
      </c>
      <c r="E47" s="10" t="s">
        <v>83</v>
      </c>
      <c r="F47" s="6" t="s">
        <v>52</v>
      </c>
      <c r="G47" s="4">
        <v>688</v>
      </c>
      <c r="H47" s="5">
        <v>35</v>
      </c>
      <c r="I47" s="5">
        <f t="shared" si="1"/>
        <v>24080</v>
      </c>
      <c r="J47" s="6" t="s">
        <v>13</v>
      </c>
      <c r="K47" s="6" t="s">
        <v>17</v>
      </c>
    </row>
    <row r="48" spans="1:11" x14ac:dyDescent="0.15">
      <c r="A48" s="2">
        <v>41067</v>
      </c>
      <c r="B48" s="6" t="s">
        <v>18</v>
      </c>
      <c r="C48" s="3" t="s">
        <v>49</v>
      </c>
      <c r="D48" s="3" t="s">
        <v>89</v>
      </c>
      <c r="E48" s="10" t="s">
        <v>90</v>
      </c>
      <c r="F48" s="6" t="s">
        <v>52</v>
      </c>
      <c r="G48" s="4">
        <v>480</v>
      </c>
      <c r="H48" s="5">
        <v>28</v>
      </c>
      <c r="I48" s="5">
        <f t="shared" si="1"/>
        <v>13440</v>
      </c>
      <c r="J48" s="6" t="s">
        <v>74</v>
      </c>
      <c r="K48" s="6" t="s">
        <v>14</v>
      </c>
    </row>
    <row r="49" spans="1:11" x14ac:dyDescent="0.15">
      <c r="A49" s="8">
        <v>41076</v>
      </c>
      <c r="B49" s="6" t="s">
        <v>12</v>
      </c>
      <c r="C49" s="6" t="s">
        <v>49</v>
      </c>
      <c r="D49" s="6" t="s">
        <v>50</v>
      </c>
      <c r="E49" s="13" t="s">
        <v>51</v>
      </c>
      <c r="F49" s="6" t="s">
        <v>52</v>
      </c>
      <c r="G49" s="6">
        <v>100</v>
      </c>
      <c r="H49" s="6">
        <v>28</v>
      </c>
      <c r="I49" s="5">
        <f t="shared" si="1"/>
        <v>2800</v>
      </c>
      <c r="J49" s="6" t="s">
        <v>37</v>
      </c>
      <c r="K49" s="6" t="s">
        <v>54</v>
      </c>
    </row>
    <row r="50" spans="1:11" x14ac:dyDescent="0.15">
      <c r="A50" s="8">
        <v>41080</v>
      </c>
      <c r="B50" s="6" t="s">
        <v>15</v>
      </c>
      <c r="C50" s="6" t="s">
        <v>49</v>
      </c>
      <c r="D50" s="6" t="s">
        <v>66</v>
      </c>
      <c r="E50" s="13" t="s">
        <v>67</v>
      </c>
      <c r="F50" s="6" t="s">
        <v>52</v>
      </c>
      <c r="G50" s="6">
        <v>180</v>
      </c>
      <c r="H50" s="6">
        <v>50</v>
      </c>
      <c r="I50" s="5">
        <f t="shared" si="1"/>
        <v>9000</v>
      </c>
      <c r="J50" s="6" t="s">
        <v>53</v>
      </c>
      <c r="K50" s="6" t="s">
        <v>54</v>
      </c>
    </row>
    <row r="51" spans="1:11" x14ac:dyDescent="0.15">
      <c r="A51" s="8">
        <v>41086</v>
      </c>
      <c r="B51" s="6" t="s">
        <v>16</v>
      </c>
      <c r="C51" s="6" t="s">
        <v>49</v>
      </c>
      <c r="D51" s="6" t="s">
        <v>82</v>
      </c>
      <c r="E51" s="13" t="s">
        <v>83</v>
      </c>
      <c r="F51" s="6" t="s">
        <v>52</v>
      </c>
      <c r="G51" s="6">
        <v>688</v>
      </c>
      <c r="H51" s="6">
        <v>12</v>
      </c>
      <c r="I51" s="5">
        <f t="shared" si="1"/>
        <v>8256</v>
      </c>
      <c r="J51" s="6" t="s">
        <v>53</v>
      </c>
      <c r="K51" s="6" t="s">
        <v>70</v>
      </c>
    </row>
    <row r="52" spans="1:11" x14ac:dyDescent="0.15">
      <c r="A52" s="8">
        <v>41077</v>
      </c>
      <c r="B52" s="6" t="s">
        <v>18</v>
      </c>
      <c r="C52" s="6" t="s">
        <v>49</v>
      </c>
      <c r="D52" s="6" t="s">
        <v>89</v>
      </c>
      <c r="E52" s="13" t="s">
        <v>90</v>
      </c>
      <c r="F52" s="6" t="s">
        <v>52</v>
      </c>
      <c r="G52" s="6">
        <v>480</v>
      </c>
      <c r="H52" s="6">
        <v>12</v>
      </c>
      <c r="I52" s="5">
        <f t="shared" si="1"/>
        <v>5760</v>
      </c>
      <c r="J52" s="6" t="s">
        <v>58</v>
      </c>
      <c r="K52" s="6" t="s">
        <v>54</v>
      </c>
    </row>
  </sheetData>
  <sortState ref="A3:K52">
    <sortCondition ref="J11"/>
  </sortState>
  <mergeCells count="1">
    <mergeCell ref="A1:K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tabSelected="1" workbookViewId="0">
      <selection activeCell="J16" sqref="J16"/>
    </sheetView>
  </sheetViews>
  <sheetFormatPr defaultRowHeight="13.5" x14ac:dyDescent="0.15"/>
  <cols>
    <col min="1" max="1" width="2" customWidth="1"/>
    <col min="2" max="2" width="16.375" customWidth="1"/>
    <col min="3" max="3" width="17.625" customWidth="1"/>
    <col min="4" max="4" width="16.25" customWidth="1"/>
  </cols>
  <sheetData>
    <row r="2" spans="2:4" ht="27" x14ac:dyDescent="0.15">
      <c r="B2" s="20" t="s">
        <v>122</v>
      </c>
      <c r="C2" s="20"/>
      <c r="D2" s="20"/>
    </row>
    <row r="3" spans="2:4" x14ac:dyDescent="0.15">
      <c r="B3" s="21" t="s">
        <v>127</v>
      </c>
      <c r="C3" s="21" t="s">
        <v>128</v>
      </c>
      <c r="D3" s="21" t="s">
        <v>129</v>
      </c>
    </row>
    <row r="4" spans="2:4" ht="20.25" x14ac:dyDescent="0.15">
      <c r="B4" s="14" t="s">
        <v>123</v>
      </c>
      <c r="C4" s="14" t="s">
        <v>124</v>
      </c>
      <c r="D4" s="14" t="s">
        <v>125</v>
      </c>
    </row>
    <row r="5" spans="2:4" x14ac:dyDescent="0.15">
      <c r="B5" s="15" t="s">
        <v>49</v>
      </c>
      <c r="C5" s="15">
        <f>SUMIF(销售记录表!$C:$C,B5,销售记录表!$H:$H)</f>
        <v>243</v>
      </c>
      <c r="D5" s="16">
        <f>SUMIF(销售记录表!$C:$C,B5,销售记录表!$I:$I)</f>
        <v>75136</v>
      </c>
    </row>
    <row r="6" spans="2:4" x14ac:dyDescent="0.15">
      <c r="B6" s="15" t="s">
        <v>55</v>
      </c>
      <c r="C6" s="15">
        <f>SUMIF(销售记录表!$C:$C,B6,销售记录表!$H:$H)</f>
        <v>416</v>
      </c>
      <c r="D6" s="16">
        <f>SUMIF(销售记录表!$C:$C,B6,销售记录表!$I:$I)</f>
        <v>519978</v>
      </c>
    </row>
    <row r="7" spans="2:4" x14ac:dyDescent="0.15">
      <c r="B7" s="15" t="s">
        <v>60</v>
      </c>
      <c r="C7" s="15">
        <f>SUMIF(销售记录表!$C:$C,B7,销售记录表!$H:$H)</f>
        <v>236</v>
      </c>
      <c r="D7" s="16">
        <f>SUMIF(销售记录表!$C:$C,B7,销售记录表!$I:$I)</f>
        <v>232312</v>
      </c>
    </row>
    <row r="8" spans="2:4" x14ac:dyDescent="0.15">
      <c r="B8" s="15" t="s">
        <v>102</v>
      </c>
      <c r="C8" s="15">
        <f>SUMIF(销售记录表!$C:$C,B8,销售记录表!$H:$H)</f>
        <v>314</v>
      </c>
      <c r="D8" s="16">
        <f>SUMIF(销售记录表!$C:$C,B8,销售记录表!$I:$I)</f>
        <v>81435</v>
      </c>
    </row>
    <row r="9" spans="2:4" x14ac:dyDescent="0.15">
      <c r="B9" s="15" t="s">
        <v>71</v>
      </c>
      <c r="C9" s="15">
        <f>SUMIF(销售记录表!$C:$C,B9,销售记录表!$H:$H)</f>
        <v>119</v>
      </c>
      <c r="D9" s="16">
        <f>SUMIF(销售记录表!$C:$C,B9,销售记录表!$I:$I)</f>
        <v>76184</v>
      </c>
    </row>
    <row r="10" spans="2:4" x14ac:dyDescent="0.15">
      <c r="B10" s="17" t="s">
        <v>126</v>
      </c>
      <c r="C10" s="15">
        <f>SUM(C5:C9)</f>
        <v>1328</v>
      </c>
      <c r="D10" s="18">
        <f>SUM(D5:D9)</f>
        <v>985045</v>
      </c>
    </row>
  </sheetData>
  <mergeCells count="1">
    <mergeCell ref="B2:D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销售记录表</vt:lpstr>
      <vt:lpstr>按产品统计销售收入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2012-06-20T01:30:08Z</dcterms:created>
  <dcterms:modified xsi:type="dcterms:W3CDTF">2012-08-28T03:05:25Z</dcterms:modified>
</cp:coreProperties>
</file>