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1370"/>
  </bookViews>
  <sheets>
    <sheet name="销售利润统计表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D15" i="1" l="1"/>
  <c r="G15" i="1" s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<sst xmlns="http://schemas.openxmlformats.org/spreadsheetml/2006/main" count="25" uniqueCount="25">
  <si>
    <t>销售利润统计表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</si>
  <si>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</si>
  <si>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</si>
  <si>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</si>
  <si>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</si>
  <si>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</si>
  <si>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</si>
  <si>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</si>
  <si>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</si>
  <si>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</si>
  <si>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</si>
  <si>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</si>
  <si>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公司名称</t>
    <phoneticPr fontId="1" type="noConversion"/>
  </si>
  <si>
    <t>华云信息有限公司</t>
    <phoneticPr fontId="1" type="noConversion"/>
  </si>
  <si>
    <t>单位：</t>
    <phoneticPr fontId="1" type="noConversion"/>
  </si>
  <si>
    <t>元</t>
    <phoneticPr fontId="1" type="noConversion"/>
  </si>
  <si>
    <t>月份</t>
    <phoneticPr fontId="2" type="noConversion"/>
  </si>
  <si>
    <t>销售收入</t>
    <phoneticPr fontId="2" type="noConversion"/>
  </si>
  <si>
    <t>销售成本</t>
    <phoneticPr fontId="2" type="noConversion"/>
  </si>
  <si>
    <t>销售费用</t>
    <phoneticPr fontId="2" type="noConversion"/>
  </si>
  <si>
    <t>销售税金</t>
    <phoneticPr fontId="2" type="noConversion"/>
  </si>
  <si>
    <t>销售利润</t>
    <phoneticPr fontId="2" type="noConversion"/>
  </si>
  <si>
    <t>利润排名</t>
    <phoneticPr fontId="2" type="noConversion"/>
  </si>
  <si>
    <t>1月</t>
    <phoneticPr fontId="1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</si>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</sst>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各月销售利润结构图表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97574365704287"/>
          <c:y val="0.12962962962962962"/>
          <c:w val="0.49625021872265968"/>
          <c:h val="0.82708369787109948"/>
        </c:manualLayout>
      </c:layout>
      <c:pieChart>
        <c:varyColors val="1"/>
        <c:ser>
          <c:idx val="0"/>
          <c:order val="0"/>
          <c:tx>
            <c:strRef>
              <c:f>销售利润统计表!$G$2</c:f>
              <c:strCache>
                <c:ptCount val="1"/>
                <c:pt idx="0">
                  <c:v>元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销售利润统计表!$G$3:$G$14</c:f>
              <c:numCache>
                <c:formatCode>0.00_);[Red]\(0.00\)</c:formatCode>
                <c:ptCount val="12"/>
                <c:pt idx="0" formatCode="General">
                  <c:v>0</c:v>
                </c:pt>
                <c:pt idx="1">
                  <c:v>2096.1299999999997</c:v>
                </c:pt>
                <c:pt idx="2">
                  <c:v>1946.13</c:v>
                </c:pt>
                <c:pt idx="3">
                  <c:v>2055.0200000000004</c:v>
                </c:pt>
                <c:pt idx="4">
                  <c:v>1380.94</c:v>
                </c:pt>
                <c:pt idx="5">
                  <c:v>1627.6</c:v>
                </c:pt>
                <c:pt idx="6">
                  <c:v>1626.3899999999994</c:v>
                </c:pt>
                <c:pt idx="7">
                  <c:v>2045.7299999999998</c:v>
                </c:pt>
                <c:pt idx="8">
                  <c:v>2721.3199999999993</c:v>
                </c:pt>
                <c:pt idx="9">
                  <c:v>1129.1500000000003</c:v>
                </c:pt>
                <c:pt idx="10">
                  <c:v>1216.5399999999995</c:v>
                </c:pt>
                <c:pt idx="11">
                  <c:v>1572.8000000000002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0"/>
      </c:pieChart>
    </c:plotArea>
    <c:legend>
      <c:legendPos val="r"/>
      <c:layout>
        <c:manualLayout>
          <c:xMode val="edge"/>
          <c:yMode val="edge"/>
          <c:x val="0.78020975503062118"/>
          <c:y val="0.25382801108194808"/>
          <c:w val="0.1614569116360455"/>
          <c:h val="0.54512139107611546"/>
        </c:manualLayout>
      </c:layout>
      <c:overlay val="0"/>
      <c:txPr>
        <a:bodyPr/>
        <a:lstStyle/>
        <a:p>
          <a:pPr rtl="0">
            <a:defRPr/>
          </a:pPr>
          <a:endParaRPr lang="zh-CN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各月销售利润结构图表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97574365704287"/>
          <c:y val="0.12962962962962962"/>
          <c:w val="0.49625021872265968"/>
          <c:h val="0.82708369787109948"/>
        </c:manualLayout>
      </c:layout>
      <c:pieChart>
        <c:varyColors val="1"/>
        <c:ser>
          <c:idx val="0"/>
          <c:order val="0"/>
          <c:tx>
            <c:strRef>
              <c:f>[2]销售利润统计表!$G$3</c:f>
              <c:strCache>
                <c:ptCount val="1"/>
                <c:pt idx="0">
                  <c:v>销售利润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[2]销售利润统计表!$G$4:$G$15</c:f>
              <c:numCache>
                <c:formatCode>0.00_);[Red]\(0.00\)</c:formatCode>
                <c:ptCount val="12"/>
                <c:pt idx="0">
                  <c:v>2096.1299999999997</c:v>
                </c:pt>
                <c:pt idx="1">
                  <c:v>1946.13</c:v>
                </c:pt>
                <c:pt idx="2">
                  <c:v>2055.0200000000004</c:v>
                </c:pt>
                <c:pt idx="3">
                  <c:v>1380.94</c:v>
                </c:pt>
                <c:pt idx="4">
                  <c:v>1627.6</c:v>
                </c:pt>
                <c:pt idx="5">
                  <c:v>1626.3899999999994</c:v>
                </c:pt>
                <c:pt idx="6">
                  <c:v>2045.7299999999998</c:v>
                </c:pt>
                <c:pt idx="7">
                  <c:v>2721.3199999999993</c:v>
                </c:pt>
                <c:pt idx="8">
                  <c:v>1129.1500000000003</c:v>
                </c:pt>
                <c:pt idx="9">
                  <c:v>1216.5399999999995</c:v>
                </c:pt>
                <c:pt idx="10">
                  <c:v>1572.8000000000002</c:v>
                </c:pt>
                <c:pt idx="11">
                  <c:v>2041.2144670839807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0"/>
      </c:pieChart>
    </c:plotArea>
    <c:legend>
      <c:legendPos val="r"/>
      <c:layout>
        <c:manualLayout>
          <c:xMode val="edge"/>
          <c:yMode val="edge"/>
          <c:x val="0.78020975503062118"/>
          <c:y val="0.25382801108194808"/>
          <c:w val="0.1614569116360455"/>
          <c:h val="0.54512139107611546"/>
        </c:manualLayout>
      </c:layout>
      <c:overlay val="0"/>
      <c:txPr>
        <a:bodyPr/>
        <a:lstStyle/>
        <a:p>
          <a:pPr rtl="0">
            <a:defRPr/>
          </a:pPr>
          <a:endParaRPr lang="zh-CN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15</xdr:row>
      <xdr:rowOff>114300</xdr:rowOff>
    </xdr:from>
    <xdr:to>
      <xdr:col>7</xdr:col>
      <xdr:colOff>590550</xdr:colOff>
      <xdr:row>31</xdr:row>
      <xdr:rowOff>114300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266699</xdr:colOff>
      <xdr:row>22</xdr:row>
      <xdr:rowOff>19050</xdr:rowOff>
    </xdr:from>
    <xdr:to>
      <xdr:col>7</xdr:col>
      <xdr:colOff>542925</xdr:colOff>
      <xdr:row>38</xdr:row>
      <xdr:rowOff>19050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8144;&#21806;&#20013;&#30340;&#24212;&#29992;108&#20363;/&#36164;&#26009;/&#38144;&#21806;&#25910;&#20837;&#12289;&#25104;&#26412;&#12289;&#36153;&#29992;&#12289;&#31246;&#37329;&#20998;&#26512;&#34920;excel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144;&#21806;&#21033;&#28070;&#31649;&#29702;&#2227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收入、成本、费用、税金分析表"/>
      <sheetName val="销售收入、成本、费用、税金年度对比表"/>
      <sheetName val="销售收入、成本汇总表"/>
      <sheetName val="分产品销售收入、成本分析表"/>
    </sheetNames>
    <sheetDataSet>
      <sheetData sheetId="0" refreshError="1"/>
      <sheetData sheetId="1" refreshError="1"/>
      <sheetData sheetId="2" refreshError="1"/>
      <sheetData sheetId="3" refreshError="1">
        <row r="238">
          <cell r="C238">
            <v>7.5507816271232242</v>
          </cell>
        </row>
        <row r="241">
          <cell r="N241">
            <v>7090.2755329160191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利润统计表"/>
      <sheetName val="销售利润变动趋势分析"/>
      <sheetName val="销售利润相关性分析表"/>
      <sheetName val="客户销售利润排行榜"/>
      <sheetName val="影响利润的因素分析"/>
      <sheetName val="各子公司利润结构分析"/>
      <sheetName val="主要利润中心利润产品结构分析"/>
      <sheetName val="销售利润年度比较图表"/>
      <sheetName val="产品单位利润比较图表"/>
      <sheetName val="产品利润率趋势图表"/>
    </sheetNames>
    <sheetDataSet>
      <sheetData sheetId="0">
        <row r="3">
          <cell r="G3" t="str">
            <v>销售利润</v>
          </cell>
        </row>
        <row r="4">
          <cell r="G4">
            <v>2096.1299999999997</v>
          </cell>
        </row>
        <row r="5">
          <cell r="G5">
            <v>1946.13</v>
          </cell>
        </row>
        <row r="6">
          <cell r="G6">
            <v>2055.0200000000004</v>
          </cell>
        </row>
        <row r="7">
          <cell r="G7">
            <v>1380.94</v>
          </cell>
        </row>
        <row r="8">
          <cell r="G8">
            <v>1627.6</v>
          </cell>
        </row>
        <row r="9">
          <cell r="G9">
            <v>1626.3899999999994</v>
          </cell>
        </row>
        <row r="10">
          <cell r="G10">
            <v>2045.7299999999998</v>
          </cell>
        </row>
        <row r="11">
          <cell r="G11">
            <v>2721.3199999999993</v>
          </cell>
        </row>
        <row r="12">
          <cell r="G12">
            <v>1129.1500000000003</v>
          </cell>
        </row>
        <row r="13">
          <cell r="G13">
            <v>1216.5399999999995</v>
          </cell>
        </row>
        <row r="14">
          <cell r="G14">
            <v>1572.8000000000002</v>
          </cell>
        </row>
        <row r="15">
          <cell r="G15">
            <v>2041.2144670839807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sqref="A1:XFD1048576"/>
    </sheetView>
  </sheetViews>
  <sheetFormatPr defaultRowHeight="13.5" x14ac:dyDescent="0.15"/>
  <cols>
    <col min="1" max="1" width="2.625" customWidth="1"/>
    <col min="3" max="3" width="11.125" customWidth="1"/>
    <col min="4" max="4" width="16.25" customWidth="1"/>
    <col min="5" max="5" width="9.75" customWidth="1"/>
    <col min="6" max="6" width="10.75" customWidth="1"/>
    <col min="7" max="7" width="9.25" customWidth="1"/>
    <col min="8" max="8" width="9.875" customWidth="1"/>
  </cols>
  <sheetData>
    <row r="1" spans="2:8" ht="38.25" customHeight="1" x14ac:dyDescent="0.15">
      <c r="B1" s="12" t="s">
        <v>0</v>
      </c>
      <c r="C1" s="12"/>
      <c r="D1" s="12"/>
      <c r="E1" s="12"/>
      <c r="F1" s="12"/>
      <c r="G1" s="12"/>
      <c r="H1" s="12"/>
    </row>
    <row r="2" spans="2:8" ht="32.25" customHeight="1" x14ac:dyDescent="0.15">
      <c r="B2" s="13" t="s">
        <v>12</v>
      </c>
      <c r="C2" s="14" t="s">
        <v>13</v>
      </c>
      <c r="D2" s="14"/>
      <c r="E2" s="14"/>
      <c r="F2" s="13" t="s">
        <v>14</v>
      </c>
      <c r="G2" s="13" t="s">
        <v>15</v>
      </c>
      <c r="H2" s="13"/>
    </row>
    <row r="3" spans="2:8" ht="15" customHeight="1" x14ac:dyDescent="0.15"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</row>
    <row r="4" spans="2:8" ht="15" customHeight="1" x14ac:dyDescent="0.15">
      <c r="B4" s="2" t="s">
        <v>23</v>
      </c>
      <c r="C4" s="4">
        <v>10652</v>
      </c>
      <c r="D4" s="8">
        <v>7903.5</v>
      </c>
      <c r="E4" s="5">
        <v>352.01</v>
      </c>
      <c r="F4" s="6">
        <v>300.36</v>
      </c>
      <c r="G4" s="10">
        <f>C4-D4-E4-F4</f>
        <v>2096.1299999999997</v>
      </c>
      <c r="H4" s="11"/>
    </row>
    <row r="5" spans="2:8" ht="15" customHeight="1" x14ac:dyDescent="0.15">
      <c r="B5" s="2" t="s">
        <v>1</v>
      </c>
      <c r="C5" s="4">
        <v>10956</v>
      </c>
      <c r="D5" s="8">
        <v>8013.5</v>
      </c>
      <c r="E5" s="5">
        <v>353.25</v>
      </c>
      <c r="F5" s="6">
        <v>643.12</v>
      </c>
      <c r="G5" s="10">
        <f t="shared" ref="G5:G15" si="0">C5-D5-E5-F5</f>
        <v>1946.13</v>
      </c>
      <c r="H5" s="11"/>
    </row>
    <row r="6" spans="2:8" ht="15" customHeight="1" x14ac:dyDescent="0.15">
      <c r="B6" s="2" t="s">
        <v>2</v>
      </c>
      <c r="C6" s="4">
        <v>11528</v>
      </c>
      <c r="D6" s="8">
        <v>8352.4</v>
      </c>
      <c r="E6" s="5">
        <v>452.02</v>
      </c>
      <c r="F6" s="6">
        <v>668.56</v>
      </c>
      <c r="G6" s="10">
        <f t="shared" si="0"/>
        <v>2055.0200000000004</v>
      </c>
      <c r="H6" s="11"/>
    </row>
    <row r="7" spans="2:8" ht="15" customHeight="1" x14ac:dyDescent="0.15">
      <c r="B7" s="2" t="s">
        <v>3</v>
      </c>
      <c r="C7" s="4">
        <v>9562</v>
      </c>
      <c r="D7" s="8">
        <v>7215.5</v>
      </c>
      <c r="E7" s="5">
        <v>402.31</v>
      </c>
      <c r="F7" s="6">
        <v>563.25</v>
      </c>
      <c r="G7" s="10">
        <f t="shared" si="0"/>
        <v>1380.94</v>
      </c>
      <c r="H7" s="11"/>
    </row>
    <row r="8" spans="2:8" ht="15" customHeight="1" x14ac:dyDescent="0.15">
      <c r="B8" s="2" t="s">
        <v>4</v>
      </c>
      <c r="C8" s="4">
        <v>9623</v>
      </c>
      <c r="D8" s="8">
        <v>7218.8</v>
      </c>
      <c r="E8" s="5">
        <v>420.35</v>
      </c>
      <c r="F8" s="6">
        <v>356.25</v>
      </c>
      <c r="G8" s="10">
        <f t="shared" si="0"/>
        <v>1627.6</v>
      </c>
      <c r="H8" s="11"/>
    </row>
    <row r="9" spans="2:8" ht="15" customHeight="1" x14ac:dyDescent="0.15">
      <c r="B9" s="2" t="s">
        <v>5</v>
      </c>
      <c r="C9" s="4">
        <v>10523</v>
      </c>
      <c r="D9" s="8">
        <v>7885.6</v>
      </c>
      <c r="E9" s="5">
        <v>482.36</v>
      </c>
      <c r="F9" s="6">
        <v>528.65</v>
      </c>
      <c r="G9" s="10">
        <f t="shared" si="0"/>
        <v>1626.3899999999994</v>
      </c>
      <c r="H9" s="11"/>
    </row>
    <row r="10" spans="2:8" ht="15" customHeight="1" x14ac:dyDescent="0.15">
      <c r="B10" s="2" t="s">
        <v>6</v>
      </c>
      <c r="C10" s="4">
        <v>11252</v>
      </c>
      <c r="D10" s="8">
        <v>7925.8</v>
      </c>
      <c r="E10" s="5">
        <v>585.25</v>
      </c>
      <c r="F10" s="6">
        <v>695.22</v>
      </c>
      <c r="G10" s="10">
        <f t="shared" si="0"/>
        <v>2045.7299999999998</v>
      </c>
      <c r="H10" s="11"/>
    </row>
    <row r="11" spans="2:8" ht="15" customHeight="1" x14ac:dyDescent="0.15">
      <c r="B11" s="2" t="s">
        <v>7</v>
      </c>
      <c r="C11" s="4">
        <v>12536</v>
      </c>
      <c r="D11" s="8">
        <v>8324.2000000000007</v>
      </c>
      <c r="E11" s="5">
        <v>685.23</v>
      </c>
      <c r="F11" s="6">
        <v>805.25</v>
      </c>
      <c r="G11" s="10">
        <f t="shared" si="0"/>
        <v>2721.3199999999993</v>
      </c>
      <c r="H11" s="11"/>
    </row>
    <row r="12" spans="2:8" ht="15" customHeight="1" x14ac:dyDescent="0.15">
      <c r="B12" s="2" t="s">
        <v>8</v>
      </c>
      <c r="C12" s="4">
        <v>8526</v>
      </c>
      <c r="D12" s="8">
        <v>6582.4</v>
      </c>
      <c r="E12" s="5">
        <v>569.24</v>
      </c>
      <c r="F12" s="6">
        <v>245.21</v>
      </c>
      <c r="G12" s="10">
        <f t="shared" si="0"/>
        <v>1129.1500000000003</v>
      </c>
      <c r="H12" s="11"/>
    </row>
    <row r="13" spans="2:8" ht="15" customHeight="1" x14ac:dyDescent="0.15">
      <c r="B13" s="2" t="s">
        <v>9</v>
      </c>
      <c r="C13" s="4">
        <v>8027</v>
      </c>
      <c r="D13" s="8">
        <v>6234.6</v>
      </c>
      <c r="E13" s="5">
        <v>352.65</v>
      </c>
      <c r="F13" s="6">
        <v>223.21</v>
      </c>
      <c r="G13" s="10">
        <f t="shared" si="0"/>
        <v>1216.5399999999995</v>
      </c>
      <c r="H13" s="11"/>
    </row>
    <row r="14" spans="2:8" ht="15" customHeight="1" x14ac:dyDescent="0.15">
      <c r="B14" s="2" t="s">
        <v>10</v>
      </c>
      <c r="C14" s="4">
        <v>9523</v>
      </c>
      <c r="D14" s="8">
        <v>7251.5</v>
      </c>
      <c r="E14" s="5">
        <v>342.12</v>
      </c>
      <c r="F14" s="6">
        <v>356.58</v>
      </c>
      <c r="G14" s="10">
        <f t="shared" si="0"/>
        <v>1572.8000000000002</v>
      </c>
      <c r="H14" s="11"/>
    </row>
    <row r="15" spans="2:8" ht="15" customHeight="1" x14ac:dyDescent="0.15">
      <c r="B15" s="2" t="s">
        <v>11</v>
      </c>
      <c r="C15" s="4">
        <v>9868</v>
      </c>
      <c r="D15" s="8">
        <f>[1]分产品销售收入、成本分析表!$N$241</f>
        <v>7090.2755329160191</v>
      </c>
      <c r="E15" s="5">
        <v>378.26</v>
      </c>
      <c r="F15" s="6">
        <v>358.25</v>
      </c>
      <c r="G15" s="10">
        <f t="shared" si="0"/>
        <v>2041.2144670839807</v>
      </c>
      <c r="H15" s="11"/>
    </row>
    <row r="16" spans="2:8" x14ac:dyDescent="0.15">
      <c r="B16" s="3" t="s">
        <v>24</v>
      </c>
      <c r="C16" s="7"/>
      <c r="D16" s="9"/>
      <c r="E16" s="7"/>
      <c r="F16" s="7"/>
      <c r="G16" s="7"/>
      <c r="H16" s="11"/>
    </row>
  </sheetData>
  <mergeCells count="2">
    <mergeCell ref="B1:H1"/>
    <mergeCell ref="C2:E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销售利润统计表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2012-06-21T08:12:12Z</dcterms:created>
  <dcterms:modified xsi:type="dcterms:W3CDTF">2012-08-28T03:10:36Z</dcterms:modified>
</cp:coreProperties>
</file>