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8505" windowHeight="4530" tabRatio="520"/>
  </bookViews>
  <sheets>
    <sheet name="存款单利终值计算与分析" sheetId="1" r:id="rId1"/>
  </sheets>
  <calcPr calcId="145621"/>
</workbook>
</file>

<file path=xl/calcChain.xml><?xml version="1.0" encoding="utf-8"?>
<calcChain xmlns="http://schemas.openxmlformats.org/spreadsheetml/2006/main">
  <c r="C6" i="1" l="1"/>
  <c r="C11" i="1" l="1"/>
  <c r="C10" i="1"/>
  <c r="C9" i="1" l="1"/>
  <c r="D9" i="1"/>
  <c r="E9" i="1"/>
  <c r="F9" i="1"/>
  <c r="G9" i="1"/>
  <c r="H9" i="1"/>
  <c r="I9" i="1"/>
  <c r="J9" i="1"/>
  <c r="K9" i="1"/>
  <c r="L9" i="1"/>
  <c r="M9" i="1"/>
  <c r="N9" i="1"/>
  <c r="D10" i="1"/>
  <c r="E10" i="1"/>
  <c r="F10" i="1"/>
  <c r="G10" i="1"/>
  <c r="H10" i="1"/>
  <c r="I10" i="1"/>
  <c r="J10" i="1"/>
  <c r="K10" i="1"/>
  <c r="L10" i="1"/>
  <c r="M10" i="1"/>
  <c r="N10" i="1"/>
  <c r="D11" i="1"/>
  <c r="E11" i="1"/>
  <c r="F11" i="1"/>
  <c r="G11" i="1"/>
  <c r="H11" i="1"/>
  <c r="I11" i="1"/>
  <c r="J11" i="1"/>
  <c r="K11" i="1"/>
  <c r="L11" i="1"/>
  <c r="M11" i="1"/>
  <c r="N11" i="1"/>
</calcChain>
</file>

<file path=xl/sharedStrings.xml><?xml version="1.0" encoding="utf-8"?>
<sst xmlns="http://schemas.openxmlformats.org/spreadsheetml/2006/main" count="14" uniqueCount="14">
  <si>
    <t>存入本金</t>
    <phoneticPr fontId="2" type="noConversion"/>
  </si>
  <si>
    <t>日期</t>
    <phoneticPr fontId="2" type="noConversion"/>
  </si>
  <si>
    <t>本金</t>
    <phoneticPr fontId="2" type="noConversion"/>
  </si>
  <si>
    <t>利息</t>
    <phoneticPr fontId="2" type="noConversion"/>
  </si>
  <si>
    <t>存款单利终值计算及资金变化图表</t>
    <phoneticPr fontId="2" type="noConversion"/>
  </si>
  <si>
    <t>本利和</t>
    <phoneticPr fontId="2" type="noConversion"/>
  </si>
  <si>
    <t>年利率</t>
    <phoneticPr fontId="2" type="noConversion"/>
  </si>
  <si>
    <t>存款期限</t>
    <phoneticPr fontId="2" type="noConversion"/>
  </si>
  <si>
    <t>终值</t>
    <phoneticPr fontId="2" type="noConversion"/>
  </si>
  <si>
    <t>公司名称</t>
    <phoneticPr fontId="2" type="noConversion"/>
  </si>
  <si>
    <t>华云信息有限公司</t>
    <phoneticPr fontId="2" type="noConversion"/>
  </si>
  <si>
    <t>制表时间</t>
    <phoneticPr fontId="2" type="noConversion"/>
  </si>
  <si>
    <t>元</t>
    <phoneticPr fontId="2" type="noConversion"/>
  </si>
  <si>
    <t>单位：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</si>
</sst>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￥&quot;#,##0;[Red]&quot;￥&quot;\-#,##0"/>
    <numFmt numFmtId="8" formatCode="&quot;￥&quot;#,##0.00;[Red]&quot;￥&quot;\-#,##0.00"/>
    <numFmt numFmtId="43" formatCode="_ * #,##0.00_ ;_ * \-#,##0.00_ ;_ * &quot;-&quot;??_ ;_ @_ "/>
    <numFmt numFmtId="176" formatCode="0.00_ ;[Red]\-0.00\ "/>
    <numFmt numFmtId="177" formatCode="0.00_);[Red]\(0.00\)"/>
    <numFmt numFmtId="178" formatCode="&quot;￥&quot;#,##0_);[Red]\(&quot;￥&quot;#,##0\)"/>
    <numFmt numFmtId="179" formatCode="_ * #,##0_ ;_ * \-#,##0_ ;_ * &quot;-&quot;??_ ;_ @_ "/>
  </numFmts>
  <fonts count="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8" fontId="0" fillId="0" borderId="0" xfId="0" applyNumberFormat="1"/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6" fillId="3" borderId="1" xfId="0" applyFont="1" applyFill="1" applyBorder="1"/>
    <xf numFmtId="178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6" fontId="3" fillId="2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58" fontId="6" fillId="3" borderId="1" xfId="0" applyNumberFormat="1" applyFont="1" applyFill="1" applyBorder="1" applyAlignment="1">
      <alignment horizontal="center"/>
    </xf>
    <xf numFmtId="176" fontId="6" fillId="3" borderId="1" xfId="0" applyNumberFormat="1" applyFont="1" applyFill="1" applyBorder="1" applyAlignment="1">
      <alignment horizontal="center"/>
    </xf>
    <xf numFmtId="179" fontId="5" fillId="0" borderId="1" xfId="1" applyNumberFormat="1" applyFont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EFAFE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本金和利息变化图表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存款单利终值计算与分析!$B$9</c:f>
              <c:strCache>
                <c:ptCount val="1"/>
                <c:pt idx="0">
                  <c:v>本金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存款单利终值计算与分析!$C$8:$N$8</c:f>
              <c:numCache>
                <c:formatCode>m"月"d"日"</c:formatCode>
                <c:ptCount val="12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</c:numCache>
            </c:numRef>
          </c:cat>
          <c:val>
            <c:numRef>
              <c:f>存款单利终值计算与分析!$C$9:$N$9</c:f>
              <c:numCache>
                <c:formatCode>_ * #,##0_ ;_ * \-#,##0_ ;_ * "-"??_ ;_ @_ </c:formatCode>
                <c:ptCount val="12"/>
                <c:pt idx="0">
                  <c:v>300000</c:v>
                </c:pt>
                <c:pt idx="1">
                  <c:v>300000</c:v>
                </c:pt>
                <c:pt idx="2">
                  <c:v>300000</c:v>
                </c:pt>
                <c:pt idx="3">
                  <c:v>300000</c:v>
                </c:pt>
                <c:pt idx="4">
                  <c:v>300000</c:v>
                </c:pt>
                <c:pt idx="5">
                  <c:v>300000</c:v>
                </c:pt>
                <c:pt idx="6">
                  <c:v>300000</c:v>
                </c:pt>
                <c:pt idx="7">
                  <c:v>300000</c:v>
                </c:pt>
                <c:pt idx="8">
                  <c:v>300000</c:v>
                </c:pt>
                <c:pt idx="9">
                  <c:v>300000</c:v>
                </c:pt>
                <c:pt idx="10">
                  <c:v>300000</c:v>
                </c:pt>
                <c:pt idx="11">
                  <c:v>300000</c:v>
                </c:pt>
              </c:numCache>
            </c:numRef>
          </c:val>
        </c:ser>
        <c:ser>
          <c:idx val="1"/>
          <c:order val="1"/>
          <c:tx>
            <c:strRef>
              <c:f>存款单利终值计算与分析!$B$10</c:f>
              <c:strCache>
                <c:ptCount val="1"/>
                <c:pt idx="0">
                  <c:v>利息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存款单利终值计算与分析!$C$8:$N$8</c:f>
              <c:numCache>
                <c:formatCode>m"月"d"日"</c:formatCode>
                <c:ptCount val="12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</c:numCache>
            </c:numRef>
          </c:cat>
          <c:val>
            <c:numRef>
              <c:f>存款单利终值计算与分析!$C$10:$N$10</c:f>
              <c:numCache>
                <c:formatCode>_ * #,##0_ ;_ * \-#,##0_ ;_ * "-"??_ ;_ @_ </c:formatCode>
                <c:ptCount val="12"/>
                <c:pt idx="0">
                  <c:v>937.5</c:v>
                </c:pt>
                <c:pt idx="1">
                  <c:v>1875</c:v>
                </c:pt>
                <c:pt idx="2">
                  <c:v>2812.5</c:v>
                </c:pt>
                <c:pt idx="3">
                  <c:v>3750</c:v>
                </c:pt>
                <c:pt idx="4">
                  <c:v>4687.5</c:v>
                </c:pt>
                <c:pt idx="5">
                  <c:v>5625</c:v>
                </c:pt>
                <c:pt idx="6">
                  <c:v>6562.5</c:v>
                </c:pt>
                <c:pt idx="7">
                  <c:v>7500</c:v>
                </c:pt>
                <c:pt idx="8">
                  <c:v>8437.5</c:v>
                </c:pt>
                <c:pt idx="9">
                  <c:v>9375</c:v>
                </c:pt>
                <c:pt idx="10">
                  <c:v>10312.5</c:v>
                </c:pt>
                <c:pt idx="11">
                  <c:v>11250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8666368"/>
        <c:axId val="288668288"/>
      </c:barChart>
      <c:catAx>
        <c:axId val="288666368"/>
        <c:scaling>
          <c:orientation val="minMax"/>
          <c:min val="1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288668288"/>
        <c:crosses val="autoZero"/>
        <c:auto val="0"/>
        <c:lblAlgn val="ctr"/>
        <c:lblOffset val="100"/>
        <c:noMultiLvlLbl val="0"/>
      </c:catAx>
      <c:valAx>
        <c:axId val="28866828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8866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6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存款单利终值计算与分析!$B$9</c:f>
              <c:strCache>
                <c:ptCount val="1"/>
                <c:pt idx="0">
                  <c:v>本金</c:v>
                </c:pt>
              </c:strCache>
            </c:strRef>
          </c:tx>
          <c:invertIfNegative val="0"/>
          <c:cat>
            <c:numRef>
              <c:f>存款单利终值计算与分析!$C$8:$N$8</c:f>
              <c:numCache>
                <c:formatCode>m"月"d"日"</c:formatCode>
                <c:ptCount val="12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</c:numCache>
            </c:numRef>
          </c:cat>
          <c:val>
            <c:numRef>
              <c:f>存款单利终值计算与分析!$C$9:$N$9</c:f>
              <c:numCache>
                <c:formatCode>_ * #,##0_ ;_ * \-#,##0_ ;_ * "-"??_ ;_ @_ </c:formatCode>
                <c:ptCount val="12"/>
                <c:pt idx="0">
                  <c:v>300000</c:v>
                </c:pt>
                <c:pt idx="1">
                  <c:v>300000</c:v>
                </c:pt>
                <c:pt idx="2">
                  <c:v>300000</c:v>
                </c:pt>
                <c:pt idx="3">
                  <c:v>300000</c:v>
                </c:pt>
                <c:pt idx="4">
                  <c:v>300000</c:v>
                </c:pt>
                <c:pt idx="5">
                  <c:v>300000</c:v>
                </c:pt>
                <c:pt idx="6">
                  <c:v>300000</c:v>
                </c:pt>
                <c:pt idx="7">
                  <c:v>300000</c:v>
                </c:pt>
                <c:pt idx="8">
                  <c:v>300000</c:v>
                </c:pt>
                <c:pt idx="9">
                  <c:v>300000</c:v>
                </c:pt>
                <c:pt idx="10">
                  <c:v>300000</c:v>
                </c:pt>
                <c:pt idx="11">
                  <c:v>300000</c:v>
                </c:pt>
              </c:numCache>
            </c:numRef>
          </c:val>
        </c:ser>
        <c:ser>
          <c:idx val="1"/>
          <c:order val="1"/>
          <c:tx>
            <c:strRef>
              <c:f>存款单利终值计算与分析!$B$10</c:f>
              <c:strCache>
                <c:ptCount val="1"/>
                <c:pt idx="0">
                  <c:v>利息</c:v>
                </c:pt>
              </c:strCache>
            </c:strRef>
          </c:tx>
          <c:invertIfNegative val="0"/>
          <c:cat>
            <c:numRef>
              <c:f>存款单利终值计算与分析!$C$8:$N$8</c:f>
              <c:numCache>
                <c:formatCode>m"月"d"日"</c:formatCode>
                <c:ptCount val="12"/>
                <c:pt idx="0">
                  <c:v>40209</c:v>
                </c:pt>
                <c:pt idx="1">
                  <c:v>40237</c:v>
                </c:pt>
                <c:pt idx="2">
                  <c:v>40268</c:v>
                </c:pt>
                <c:pt idx="3">
                  <c:v>40298</c:v>
                </c:pt>
                <c:pt idx="4">
                  <c:v>40329</c:v>
                </c:pt>
                <c:pt idx="5">
                  <c:v>40359</c:v>
                </c:pt>
                <c:pt idx="6">
                  <c:v>40390</c:v>
                </c:pt>
                <c:pt idx="7">
                  <c:v>40421</c:v>
                </c:pt>
                <c:pt idx="8">
                  <c:v>40451</c:v>
                </c:pt>
                <c:pt idx="9">
                  <c:v>40482</c:v>
                </c:pt>
                <c:pt idx="10">
                  <c:v>40512</c:v>
                </c:pt>
                <c:pt idx="11">
                  <c:v>40543</c:v>
                </c:pt>
              </c:numCache>
            </c:numRef>
          </c:cat>
          <c:val>
            <c:numRef>
              <c:f>存款单利终值计算与分析!$C$10:$N$10</c:f>
              <c:numCache>
                <c:formatCode>_ * #,##0_ ;_ * \-#,##0_ ;_ * "-"??_ ;_ @_ </c:formatCode>
                <c:ptCount val="12"/>
                <c:pt idx="0">
                  <c:v>937.5</c:v>
                </c:pt>
                <c:pt idx="1">
                  <c:v>1875</c:v>
                </c:pt>
                <c:pt idx="2">
                  <c:v>2812.5</c:v>
                </c:pt>
                <c:pt idx="3">
                  <c:v>3750</c:v>
                </c:pt>
                <c:pt idx="4">
                  <c:v>4687.5</c:v>
                </c:pt>
                <c:pt idx="5">
                  <c:v>5625</c:v>
                </c:pt>
                <c:pt idx="6">
                  <c:v>6562.5</c:v>
                </c:pt>
                <c:pt idx="7">
                  <c:v>7500</c:v>
                </c:pt>
                <c:pt idx="8">
                  <c:v>8437.5</c:v>
                </c:pt>
                <c:pt idx="9">
                  <c:v>9375</c:v>
                </c:pt>
                <c:pt idx="10">
                  <c:v>10312.5</c:v>
                </c:pt>
                <c:pt idx="11">
                  <c:v>11250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900800"/>
        <c:axId val="291953280"/>
      </c:barChart>
      <c:dateAx>
        <c:axId val="29190080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291953280"/>
        <c:crosses val="autoZero"/>
        <c:auto val="1"/>
        <c:lblOffset val="100"/>
        <c:baseTimeUnit val="months"/>
      </c:dateAx>
      <c:valAx>
        <c:axId val="29195328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9190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12</xdr:row>
      <xdr:rowOff>95250</xdr:rowOff>
    </xdr:from>
    <xdr:to>
      <xdr:col>13</xdr:col>
      <xdr:colOff>76200</xdr:colOff>
      <xdr:row>29</xdr:row>
      <xdr:rowOff>171450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485774</xdr:colOff>
      <xdr:row>33</xdr:row>
      <xdr:rowOff>76200</xdr:rowOff>
    </xdr:from>
    <xdr:to>
      <xdr:col>14</xdr:col>
      <xdr:colOff>600075</xdr:colOff>
      <xdr:row>49</xdr:row>
      <xdr:rowOff>119062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N11"/>
  <sheetViews>
    <sheetView showGridLines="0" tabSelected="1" zoomScaleNormal="100" workbookViewId="0">
      <selection activeCell="Q15" sqref="Q15"/>
    </sheetView>
  </sheetViews>
  <sheetFormatPr defaultRowHeight="14.25" x14ac:dyDescent="0.15"/>
  <cols>
    <col min="2" max="2" width="7.625" customWidth="1"/>
    <col min="3" max="3" width="18" customWidth="1"/>
    <col min="4" max="4" width="9.25" customWidth="1"/>
    <col min="5" max="6" width="8.75" customWidth="1"/>
    <col min="7" max="7" width="8.625" customWidth="1"/>
    <col min="8" max="8" width="8.5" customWidth="1"/>
    <col min="9" max="9" width="8.625" customWidth="1"/>
    <col min="10" max="14" width="9.375" bestFit="1" customWidth="1"/>
  </cols>
  <sheetData>
    <row r="1" spans="2:14" ht="54" customHeight="1" x14ac:dyDescent="0.15">
      <c r="B1" s="17" t="s">
        <v>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2:14" ht="23.25" customHeight="1" x14ac:dyDescent="0.15">
      <c r="B2" s="11" t="s">
        <v>9</v>
      </c>
      <c r="C2" s="11" t="s">
        <v>10</v>
      </c>
      <c r="D2" s="11"/>
      <c r="E2" s="18" t="s">
        <v>11</v>
      </c>
      <c r="F2" s="18"/>
      <c r="G2" s="19">
        <v>41122</v>
      </c>
      <c r="H2" s="18"/>
      <c r="I2" s="11"/>
      <c r="J2" s="18" t="s">
        <v>13</v>
      </c>
      <c r="K2" s="18"/>
      <c r="L2" s="18" t="s">
        <v>12</v>
      </c>
      <c r="M2" s="18"/>
      <c r="N2" s="10"/>
    </row>
    <row r="3" spans="2:14" ht="20.100000000000001" customHeight="1" x14ac:dyDescent="0.15">
      <c r="B3" s="5" t="s">
        <v>0</v>
      </c>
      <c r="C3" s="6">
        <v>300000</v>
      </c>
      <c r="E3" s="1"/>
    </row>
    <row r="4" spans="2:14" ht="20.100000000000001" customHeight="1" x14ac:dyDescent="0.15">
      <c r="B4" s="5" t="s">
        <v>6</v>
      </c>
      <c r="C4" s="7">
        <v>3.7499999999999999E-2</v>
      </c>
    </row>
    <row r="5" spans="2:14" ht="20.100000000000001" customHeight="1" x14ac:dyDescent="0.15">
      <c r="B5" s="5" t="s">
        <v>7</v>
      </c>
      <c r="C5" s="8">
        <v>1</v>
      </c>
    </row>
    <row r="6" spans="2:14" ht="20.100000000000001" customHeight="1" x14ac:dyDescent="0.15">
      <c r="B6" s="5" t="s">
        <v>8</v>
      </c>
      <c r="C6" s="9">
        <f>FV(C4,C5,0,-C3)</f>
        <v>311250</v>
      </c>
    </row>
    <row r="7" spans="2:14" ht="20.100000000000001" customHeight="1" x14ac:dyDescent="0.15"/>
    <row r="8" spans="2:14" s="2" customFormat="1" ht="20.100000000000001" customHeight="1" x14ac:dyDescent="0.15">
      <c r="B8" s="12" t="s">
        <v>1</v>
      </c>
      <c r="C8" s="13">
        <v>40209</v>
      </c>
      <c r="D8" s="13">
        <v>40237</v>
      </c>
      <c r="E8" s="13">
        <v>40268</v>
      </c>
      <c r="F8" s="13">
        <v>40298</v>
      </c>
      <c r="G8" s="13">
        <v>40329</v>
      </c>
      <c r="H8" s="13">
        <v>40359</v>
      </c>
      <c r="I8" s="13">
        <v>40390</v>
      </c>
      <c r="J8" s="13">
        <v>40421</v>
      </c>
      <c r="K8" s="13">
        <v>40451</v>
      </c>
      <c r="L8" s="13">
        <v>40482</v>
      </c>
      <c r="M8" s="13">
        <v>40512</v>
      </c>
      <c r="N8" s="13">
        <v>40543</v>
      </c>
    </row>
    <row r="9" spans="2:14" s="3" customFormat="1" ht="20.100000000000001" customHeight="1" x14ac:dyDescent="0.15">
      <c r="B9" s="14" t="s">
        <v>2</v>
      </c>
      <c r="C9" s="15">
        <f>$C$3</f>
        <v>300000</v>
      </c>
      <c r="D9" s="15">
        <f t="shared" ref="D9:N9" si="0">$C$3</f>
        <v>300000</v>
      </c>
      <c r="E9" s="15">
        <f t="shared" si="0"/>
        <v>300000</v>
      </c>
      <c r="F9" s="15">
        <f t="shared" si="0"/>
        <v>300000</v>
      </c>
      <c r="G9" s="15">
        <f t="shared" si="0"/>
        <v>300000</v>
      </c>
      <c r="H9" s="15">
        <f t="shared" si="0"/>
        <v>300000</v>
      </c>
      <c r="I9" s="15">
        <f t="shared" si="0"/>
        <v>300000</v>
      </c>
      <c r="J9" s="15">
        <f t="shared" si="0"/>
        <v>300000</v>
      </c>
      <c r="K9" s="15">
        <f t="shared" si="0"/>
        <v>300000</v>
      </c>
      <c r="L9" s="15">
        <f t="shared" si="0"/>
        <v>300000</v>
      </c>
      <c r="M9" s="15">
        <f t="shared" si="0"/>
        <v>300000</v>
      </c>
      <c r="N9" s="15">
        <f t="shared" si="0"/>
        <v>300000</v>
      </c>
    </row>
    <row r="10" spans="2:14" s="4" customFormat="1" ht="20.100000000000001" customHeight="1" x14ac:dyDescent="0.15">
      <c r="B10" s="16" t="s">
        <v>3</v>
      </c>
      <c r="C10" s="15">
        <f>C9*$C$4/12*MONTH(C8)</f>
        <v>937.5</v>
      </c>
      <c r="D10" s="15">
        <f t="shared" ref="D10:N10" si="1">D9*$C$4/12*MONTH(D8)</f>
        <v>1875</v>
      </c>
      <c r="E10" s="15">
        <f t="shared" si="1"/>
        <v>2812.5</v>
      </c>
      <c r="F10" s="15">
        <f t="shared" si="1"/>
        <v>3750</v>
      </c>
      <c r="G10" s="15">
        <f t="shared" si="1"/>
        <v>4687.5</v>
      </c>
      <c r="H10" s="15">
        <f t="shared" si="1"/>
        <v>5625</v>
      </c>
      <c r="I10" s="15">
        <f t="shared" si="1"/>
        <v>6562.5</v>
      </c>
      <c r="J10" s="15">
        <f t="shared" si="1"/>
        <v>7500</v>
      </c>
      <c r="K10" s="15">
        <f t="shared" si="1"/>
        <v>8437.5</v>
      </c>
      <c r="L10" s="15">
        <f t="shared" si="1"/>
        <v>9375</v>
      </c>
      <c r="M10" s="15">
        <f t="shared" si="1"/>
        <v>10312.5</v>
      </c>
      <c r="N10" s="15">
        <f t="shared" si="1"/>
        <v>11250</v>
      </c>
    </row>
    <row r="11" spans="2:14" s="2" customFormat="1" ht="20.100000000000001" customHeight="1" x14ac:dyDescent="0.15">
      <c r="B11" s="12" t="s">
        <v>5</v>
      </c>
      <c r="C11" s="15">
        <f>C9+C10</f>
        <v>300937.5</v>
      </c>
      <c r="D11" s="15">
        <f t="shared" ref="D11:N11" si="2">D9+D10</f>
        <v>301875</v>
      </c>
      <c r="E11" s="15">
        <f t="shared" si="2"/>
        <v>302812.5</v>
      </c>
      <c r="F11" s="15">
        <f t="shared" si="2"/>
        <v>303750</v>
      </c>
      <c r="G11" s="15">
        <f t="shared" si="2"/>
        <v>304687.5</v>
      </c>
      <c r="H11" s="15">
        <f t="shared" si="2"/>
        <v>305625</v>
      </c>
      <c r="I11" s="15">
        <f t="shared" si="2"/>
        <v>306562.5</v>
      </c>
      <c r="J11" s="15">
        <f t="shared" si="2"/>
        <v>307500</v>
      </c>
      <c r="K11" s="15">
        <f t="shared" si="2"/>
        <v>308437.5</v>
      </c>
      <c r="L11" s="15">
        <f t="shared" si="2"/>
        <v>309375</v>
      </c>
      <c r="M11" s="15">
        <f t="shared" si="2"/>
        <v>310312.5</v>
      </c>
      <c r="N11" s="15">
        <f t="shared" si="2"/>
        <v>311250</v>
      </c>
    </row>
  </sheetData>
  <mergeCells count="5">
    <mergeCell ref="B1:N1"/>
    <mergeCell ref="E2:F2"/>
    <mergeCell ref="G2:H2"/>
    <mergeCell ref="J2:K2"/>
    <mergeCell ref="L2:M2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存款单利终值计算与分析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2012-08-28T03:41:38Z</dcterms:modified>
</cp:coreProperties>
</file>