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外币存款与汇率相关性分析" sheetId="10" r:id="rId1"/>
  </sheets>
  <calcPr calcId="145621"/>
</workbook>
</file>

<file path=xl/calcChain.xml><?xml version="1.0" encoding="utf-8"?>
<calcChain xmlns="http://schemas.openxmlformats.org/spreadsheetml/2006/main">
  <c r="D8" i="10" l="1"/>
  <c r="E8" i="10" s="1"/>
  <c r="D9" i="10" s="1"/>
  <c r="E9" i="10" l="1"/>
  <c r="D10" i="10" s="1"/>
  <c r="F8" i="10"/>
  <c r="E10" i="10" l="1"/>
  <c r="D11" i="10" s="1"/>
  <c r="F9" i="10"/>
  <c r="F11" i="10" l="1"/>
  <c r="E11" i="10"/>
  <c r="D12" i="10" s="1"/>
  <c r="F10" i="10"/>
  <c r="E12" i="10" l="1"/>
  <c r="D13" i="10" s="1"/>
  <c r="F12" i="10" l="1"/>
  <c r="E13" i="10"/>
  <c r="D14" i="10" s="1"/>
  <c r="F13" i="10" l="1"/>
  <c r="E14" i="10"/>
  <c r="D15" i="10" s="1"/>
  <c r="F14" i="10" l="1"/>
  <c r="E15" i="10"/>
  <c r="D16" i="10" s="1"/>
  <c r="E16" i="10" l="1"/>
  <c r="D17" i="10" s="1"/>
  <c r="F15" i="10"/>
  <c r="F16" i="10" l="1"/>
  <c r="E17" i="10"/>
  <c r="D18" i="10" s="1"/>
  <c r="E18" i="10" l="1"/>
  <c r="D19" i="10" s="1"/>
  <c r="F17" i="10"/>
  <c r="F18" i="10" l="1"/>
  <c r="E19" i="10"/>
  <c r="F19" i="10" s="1"/>
  <c r="C5" i="10" l="1"/>
</calcChain>
</file>

<file path=xl/sharedStrings.xml><?xml version="1.0" encoding="utf-8"?>
<sst xmlns="http://schemas.openxmlformats.org/spreadsheetml/2006/main" count="19" uniqueCount="15">
  <si>
    <t>存款期限</t>
    <phoneticPr fontId="1" type="noConversion"/>
  </si>
  <si>
    <t>存入资金(美元）</t>
    <phoneticPr fontId="1" type="noConversion"/>
  </si>
  <si>
    <t>存款利率</t>
    <phoneticPr fontId="1" type="noConversion"/>
  </si>
  <si>
    <t>1年</t>
    <phoneticPr fontId="1" type="noConversion"/>
  </si>
  <si>
    <t>汇率与本息和相关系数</t>
    <phoneticPr fontId="1" type="noConversion"/>
  </si>
  <si>
    <t>月份</t>
    <phoneticPr fontId="1" type="noConversion"/>
  </si>
  <si>
    <t>汇率</t>
    <phoneticPr fontId="1" type="noConversion"/>
  </si>
  <si>
    <t>本金</t>
    <phoneticPr fontId="1" type="noConversion"/>
  </si>
  <si>
    <t>利息</t>
    <phoneticPr fontId="1" type="noConversion"/>
  </si>
  <si>
    <t>本息和</t>
    <phoneticPr fontId="1" type="noConversion"/>
  </si>
  <si>
    <t>汇率</t>
  </si>
  <si>
    <t>本金</t>
  </si>
  <si>
    <t>利息</t>
  </si>
  <si>
    <t>本息和</t>
  </si>
  <si>
    <t>外币存款与汇率相关性分析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</si>
</sst>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0_ "/>
    <numFmt numFmtId="189" formatCode="0.000000_ "/>
  </numFmts>
  <fonts count="5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0" fontId="2" fillId="0" borderId="1" xfId="0" applyNumberFormat="1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NumberFormat="1" applyFont="1" applyBorder="1"/>
    <xf numFmtId="182" fontId="2" fillId="0" borderId="7" xfId="0" applyNumberFormat="1" applyFont="1" applyBorder="1"/>
    <xf numFmtId="0" fontId="2" fillId="0" borderId="3" xfId="0" applyFont="1" applyBorder="1"/>
    <xf numFmtId="189" fontId="2" fillId="0" borderId="6" xfId="0" applyNumberFormat="1" applyFont="1" applyBorder="1"/>
    <xf numFmtId="182" fontId="2" fillId="0" borderId="7" xfId="0" applyNumberFormat="1" applyFont="1" applyFill="1" applyBorder="1"/>
    <xf numFmtId="0" fontId="2" fillId="0" borderId="0" xfId="0" applyFont="1" applyFill="1" applyBorder="1" applyAlignment="1"/>
    <xf numFmtId="0" fontId="2" fillId="0" borderId="8" xfId="0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8" xfId="0" applyFill="1" applyBorder="1" applyAlignment="1"/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workbookViewId="0">
      <selection activeCell="H15" sqref="H15"/>
    </sheetView>
  </sheetViews>
  <sheetFormatPr defaultRowHeight="14.25" x14ac:dyDescent="0.15"/>
  <cols>
    <col min="1" max="1" width="3.75" customWidth="1"/>
    <col min="2" max="2" width="17.875" customWidth="1"/>
    <col min="3" max="3" width="22.5" customWidth="1"/>
    <col min="4" max="4" width="17.375" customWidth="1"/>
    <col min="5" max="5" width="15" customWidth="1"/>
    <col min="6" max="6" width="18.5" customWidth="1"/>
    <col min="7" max="7" width="12.375" customWidth="1"/>
    <col min="8" max="8" width="14.875" customWidth="1"/>
  </cols>
  <sheetData>
    <row r="1" spans="2:10" ht="21" thickBot="1" x14ac:dyDescent="0.2">
      <c r="B1" s="16" t="s">
        <v>14</v>
      </c>
      <c r="C1" s="16"/>
      <c r="D1" s="16"/>
      <c r="E1" s="16"/>
      <c r="F1" s="16"/>
      <c r="G1" s="16"/>
      <c r="H1" s="16"/>
      <c r="I1" s="16"/>
      <c r="J1" s="16"/>
    </row>
    <row r="2" spans="2:10" x14ac:dyDescent="0.15">
      <c r="B2" s="7" t="s">
        <v>1</v>
      </c>
      <c r="C2" s="3">
        <v>10000</v>
      </c>
    </row>
    <row r="3" spans="2:10" x14ac:dyDescent="0.15">
      <c r="B3" s="2" t="s">
        <v>2</v>
      </c>
      <c r="C3" s="1">
        <v>6.3700000000000007E-2</v>
      </c>
    </row>
    <row r="4" spans="2:10" x14ac:dyDescent="0.15">
      <c r="B4" s="2" t="s">
        <v>0</v>
      </c>
      <c r="C4" s="1" t="s">
        <v>3</v>
      </c>
    </row>
    <row r="5" spans="2:10" ht="15" thickBot="1" x14ac:dyDescent="0.2">
      <c r="B5" s="4" t="s">
        <v>4</v>
      </c>
      <c r="C5" s="8">
        <f>CORREL(C8:C19,F8:F19)</f>
        <v>0.99746651331211178</v>
      </c>
    </row>
    <row r="7" spans="2:10" x14ac:dyDescent="0.15">
      <c r="B7" s="12" t="s">
        <v>5</v>
      </c>
      <c r="C7" s="12" t="s">
        <v>6</v>
      </c>
      <c r="D7" s="12" t="s">
        <v>7</v>
      </c>
      <c r="E7" s="12" t="s">
        <v>8</v>
      </c>
      <c r="F7" s="12" t="s">
        <v>9</v>
      </c>
    </row>
    <row r="8" spans="2:10" x14ac:dyDescent="0.15">
      <c r="B8" s="5">
        <v>1</v>
      </c>
      <c r="C8" s="6">
        <v>6.56</v>
      </c>
      <c r="D8" s="6">
        <f>$C$2*C8</f>
        <v>65600</v>
      </c>
      <c r="E8" s="6">
        <f>D8*$C$3/12</f>
        <v>348.22666666666669</v>
      </c>
      <c r="F8" s="6">
        <f>D8+E8</f>
        <v>65948.226666666669</v>
      </c>
    </row>
    <row r="9" spans="2:10" x14ac:dyDescent="0.15">
      <c r="B9" s="5">
        <v>2</v>
      </c>
      <c r="C9" s="6">
        <v>6.65</v>
      </c>
      <c r="D9" s="6">
        <f>$C$2*C9+E8</f>
        <v>66848.226666666669</v>
      </c>
      <c r="E9" s="6">
        <f t="shared" ref="E9:E19" si="0">D9*$C$3/12</f>
        <v>354.8526698888889</v>
      </c>
      <c r="F9" s="6">
        <f t="shared" ref="F9:F19" si="1">D9+E9</f>
        <v>67203.079336555558</v>
      </c>
    </row>
    <row r="10" spans="2:10" x14ac:dyDescent="0.15">
      <c r="B10" s="5">
        <v>3</v>
      </c>
      <c r="C10" s="6">
        <v>6.41</v>
      </c>
      <c r="D10" s="6">
        <f t="shared" ref="D10:D19" si="2">$C$2*C10+E9</f>
        <v>64454.852669888889</v>
      </c>
      <c r="E10" s="6">
        <f t="shared" si="0"/>
        <v>342.14784292266023</v>
      </c>
      <c r="F10" s="6">
        <f t="shared" si="1"/>
        <v>64797.000512811552</v>
      </c>
    </row>
    <row r="11" spans="2:10" x14ac:dyDescent="0.15">
      <c r="B11" s="5">
        <v>4</v>
      </c>
      <c r="C11" s="6">
        <v>6.43</v>
      </c>
      <c r="D11" s="6">
        <f t="shared" si="2"/>
        <v>64642.147842922663</v>
      </c>
      <c r="E11" s="6">
        <f t="shared" si="0"/>
        <v>343.14206813284778</v>
      </c>
      <c r="F11" s="6">
        <f t="shared" si="1"/>
        <v>64985.289911055508</v>
      </c>
    </row>
    <row r="12" spans="2:10" x14ac:dyDescent="0.15">
      <c r="B12" s="5">
        <v>5</v>
      </c>
      <c r="C12" s="6">
        <v>6.42</v>
      </c>
      <c r="D12" s="6">
        <f t="shared" si="2"/>
        <v>64543.142068132845</v>
      </c>
      <c r="E12" s="6">
        <f t="shared" si="0"/>
        <v>342.61651247833856</v>
      </c>
      <c r="F12" s="6">
        <f t="shared" si="1"/>
        <v>64885.758580611182</v>
      </c>
    </row>
    <row r="13" spans="2:10" x14ac:dyDescent="0.15">
      <c r="B13" s="5">
        <v>6</v>
      </c>
      <c r="C13" s="6">
        <v>6.4</v>
      </c>
      <c r="D13" s="6">
        <f t="shared" si="2"/>
        <v>64342.616512478337</v>
      </c>
      <c r="E13" s="6">
        <f t="shared" si="0"/>
        <v>341.55205598707249</v>
      </c>
      <c r="F13" s="6">
        <f t="shared" si="1"/>
        <v>64684.168568465408</v>
      </c>
    </row>
    <row r="14" spans="2:10" x14ac:dyDescent="0.15">
      <c r="B14" s="5">
        <v>7</v>
      </c>
      <c r="C14" s="6">
        <v>6.36</v>
      </c>
      <c r="D14" s="6">
        <f t="shared" si="2"/>
        <v>63941.552055987071</v>
      </c>
      <c r="E14" s="6">
        <f t="shared" si="0"/>
        <v>339.42307216386473</v>
      </c>
      <c r="F14" s="6">
        <f t="shared" si="1"/>
        <v>64280.975128150938</v>
      </c>
    </row>
    <row r="15" spans="2:10" x14ac:dyDescent="0.15">
      <c r="B15" s="5">
        <v>8</v>
      </c>
      <c r="C15" s="6">
        <v>6.33</v>
      </c>
      <c r="D15" s="6">
        <f t="shared" si="2"/>
        <v>63639.423072163867</v>
      </c>
      <c r="E15" s="6">
        <f t="shared" si="0"/>
        <v>337.81927080806992</v>
      </c>
      <c r="F15" s="6">
        <f t="shared" si="1"/>
        <v>63977.242342971935</v>
      </c>
    </row>
    <row r="16" spans="2:10" x14ac:dyDescent="0.15">
      <c r="B16" s="5">
        <v>9</v>
      </c>
      <c r="C16" s="6">
        <v>6.29</v>
      </c>
      <c r="D16" s="6">
        <f t="shared" si="2"/>
        <v>63237.819270808068</v>
      </c>
      <c r="E16" s="6">
        <f t="shared" si="0"/>
        <v>335.68742396253953</v>
      </c>
      <c r="F16" s="6">
        <f t="shared" si="1"/>
        <v>63573.506694770607</v>
      </c>
    </row>
    <row r="17" spans="2:6" x14ac:dyDescent="0.15">
      <c r="B17" s="5">
        <v>10</v>
      </c>
      <c r="C17" s="6">
        <v>6.25</v>
      </c>
      <c r="D17" s="6">
        <f t="shared" si="2"/>
        <v>62835.687423962539</v>
      </c>
      <c r="E17" s="6">
        <f t="shared" si="0"/>
        <v>333.5527740755345</v>
      </c>
      <c r="F17" s="6">
        <f t="shared" si="1"/>
        <v>63169.240198038075</v>
      </c>
    </row>
    <row r="18" spans="2:6" x14ac:dyDescent="0.15">
      <c r="B18" s="5">
        <v>11</v>
      </c>
      <c r="C18" s="6">
        <v>6.6</v>
      </c>
      <c r="D18" s="6">
        <f t="shared" si="2"/>
        <v>66333.552774075535</v>
      </c>
      <c r="E18" s="6">
        <f t="shared" si="0"/>
        <v>352.12060930905096</v>
      </c>
      <c r="F18" s="6">
        <f t="shared" si="1"/>
        <v>66685.673383384579</v>
      </c>
    </row>
    <row r="19" spans="2:6" x14ac:dyDescent="0.15">
      <c r="B19" s="5">
        <v>12</v>
      </c>
      <c r="C19" s="9">
        <v>6.65</v>
      </c>
      <c r="D19" s="6">
        <f t="shared" si="2"/>
        <v>66852.120609309044</v>
      </c>
      <c r="E19" s="6">
        <f t="shared" si="0"/>
        <v>354.87334023441554</v>
      </c>
      <c r="F19" s="6">
        <f t="shared" si="1"/>
        <v>67206.993949543466</v>
      </c>
    </row>
    <row r="20" spans="2:6" ht="15" thickBot="1" x14ac:dyDescent="0.2"/>
    <row r="21" spans="2:6" x14ac:dyDescent="0.15">
      <c r="B21" s="13"/>
      <c r="C21" s="13" t="s">
        <v>10</v>
      </c>
      <c r="D21" s="13" t="s">
        <v>11</v>
      </c>
      <c r="E21" s="13" t="s">
        <v>12</v>
      </c>
      <c r="F21" s="13" t="s">
        <v>13</v>
      </c>
    </row>
    <row r="22" spans="2:6" x14ac:dyDescent="0.15">
      <c r="B22" s="10" t="s">
        <v>10</v>
      </c>
      <c r="C22" s="14">
        <v>1</v>
      </c>
      <c r="D22" s="10"/>
      <c r="E22" s="10"/>
      <c r="F22" s="10"/>
    </row>
    <row r="23" spans="2:6" x14ac:dyDescent="0.15">
      <c r="B23" s="10" t="s">
        <v>11</v>
      </c>
      <c r="C23" s="14">
        <v>0.99746651331211167</v>
      </c>
      <c r="D23" s="10">
        <v>1</v>
      </c>
      <c r="E23" s="10"/>
      <c r="F23" s="10"/>
    </row>
    <row r="24" spans="2:6" x14ac:dyDescent="0.15">
      <c r="B24" s="10" t="s">
        <v>12</v>
      </c>
      <c r="C24" s="14">
        <v>0.99746651331211156</v>
      </c>
      <c r="D24" s="10">
        <v>1</v>
      </c>
      <c r="E24" s="10">
        <v>1</v>
      </c>
      <c r="F24" s="10"/>
    </row>
    <row r="25" spans="2:6" ht="15" thickBot="1" x14ac:dyDescent="0.2">
      <c r="B25" s="11" t="s">
        <v>13</v>
      </c>
      <c r="C25" s="15">
        <v>0.99746651331211178</v>
      </c>
      <c r="D25" s="11">
        <v>1</v>
      </c>
      <c r="E25" s="11">
        <v>1</v>
      </c>
      <c r="F25" s="11">
        <v>1</v>
      </c>
    </row>
  </sheetData>
  <mergeCells count="1">
    <mergeCell ref="B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外币存款与汇率相关性分析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2012-08-28T03:45:41Z</dcterms:modified>
</cp:coreProperties>
</file>