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复利现值计算及资金变化" sheetId="6" r:id="rId1"/>
  </sheets>
  <calcPr calcId="145621"/>
</workbook>
</file>

<file path=xl/calcChain.xml><?xml version="1.0" encoding="utf-8"?>
<calcChain xmlns="http://schemas.openxmlformats.org/spreadsheetml/2006/main">
  <c r="C5" i="6" l="1"/>
  <c r="C8" i="6" s="1"/>
  <c r="C9" i="6" l="1"/>
  <c r="C10" i="6" s="1"/>
  <c r="D8" i="6" l="1"/>
  <c r="D9" i="6" l="1"/>
  <c r="D10" i="6" s="1"/>
  <c r="E8" i="6" l="1"/>
  <c r="E9" i="6" s="1"/>
  <c r="E10" i="6" l="1"/>
</calcChain>
</file>

<file path=xl/sharedStrings.xml><?xml version="1.0" encoding="utf-8"?>
<sst xmlns="http://schemas.openxmlformats.org/spreadsheetml/2006/main" count="12" uniqueCount="12">
  <si>
    <t>年利率</t>
    <phoneticPr fontId="1" type="noConversion"/>
  </si>
  <si>
    <t>复利现值计算及资金变动图表</t>
    <phoneticPr fontId="1" type="noConversion"/>
  </si>
  <si>
    <t>期望终值</t>
    <phoneticPr fontId="1" type="noConversion"/>
  </si>
  <si>
    <t>存款期限</t>
    <phoneticPr fontId="1" type="noConversion"/>
  </si>
  <si>
    <t>现值</t>
    <phoneticPr fontId="1" type="noConversion"/>
  </si>
  <si>
    <t>年份</t>
    <phoneticPr fontId="1" type="noConversion"/>
  </si>
  <si>
    <t>第1年</t>
    <phoneticPr fontId="1" type="noConversion"/>
  </si>
  <si>
    <t>第2年</t>
    <phoneticPr fontId="1" type="noConversion"/>
  </si>
  <si>
    <t>第3年</t>
    <phoneticPr fontId="1" type="noConversion"/>
  </si>
  <si>
    <t>本金</t>
    <phoneticPr fontId="1" type="noConversion"/>
  </si>
  <si>
    <t>利息</t>
    <phoneticPr fontId="1" type="noConversion"/>
  </si>
  <si>
    <t>本利和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</si>
</sst>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￥&quot;#,##0.00;[Red]&quot;￥&quot;\-#,##0.00"/>
    <numFmt numFmtId="176" formatCode="0.00_ ;[Red]\-0.00\ "/>
    <numFmt numFmtId="177" formatCode="0.00_);[Red]\(0.00\)"/>
    <numFmt numFmtId="182" formatCode="0.00_ "/>
  </numFmts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8" fontId="0" fillId="0" borderId="0" xfId="0" applyNumberFormat="1"/>
    <xf numFmtId="10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76" fontId="2" fillId="0" borderId="0" xfId="0" applyNumberFormat="1" applyFont="1"/>
    <xf numFmtId="177" fontId="2" fillId="0" borderId="0" xfId="0" applyNumberFormat="1" applyFont="1"/>
    <xf numFmtId="0" fontId="2" fillId="2" borderId="1" xfId="0" applyFont="1" applyFill="1" applyBorder="1"/>
    <xf numFmtId="182" fontId="2" fillId="0" borderId="1" xfId="0" applyNumberFormat="1" applyFont="1" applyBorder="1"/>
    <xf numFmtId="8" fontId="2" fillId="3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176" fontId="2" fillId="2" borderId="1" xfId="0" applyNumberFormat="1" applyFont="1" applyFill="1" applyBorder="1"/>
    <xf numFmtId="176" fontId="2" fillId="0" borderId="1" xfId="0" applyNumberFormat="1" applyFont="1" applyBorder="1"/>
    <xf numFmtId="177" fontId="2" fillId="2" borderId="1" xfId="0" applyNumberFormat="1" applyFont="1" applyFill="1" applyBorder="1"/>
    <xf numFmtId="177" fontId="2" fillId="0" borderId="1" xfId="0" applyNumberFormat="1" applyFont="1" applyBorder="1"/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zh-CN" altLang="en-US" sz="1600"/>
              <a:t>本金、利息及本利和变化图表</a:t>
            </a:r>
          </a:p>
        </c:rich>
      </c:tx>
      <c:layout>
        <c:manualLayout>
          <c:xMode val="edge"/>
          <c:yMode val="edge"/>
          <c:x val="0.18174924010787308"/>
          <c:y val="5.57103064066852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383754814302"/>
          <c:y val="0.17270194986072424"/>
          <c:w val="0.65177621592234924"/>
          <c:h val="0.71030640668523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复利现值计算及资金变化!$B$8</c:f>
              <c:strCache>
                <c:ptCount val="1"/>
                <c:pt idx="0">
                  <c:v>本金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复利现值计算及资金变化!$C$7:$E$7</c:f>
              <c:strCache>
                <c:ptCount val="3"/>
                <c:pt idx="0">
                  <c:v>第1年</c:v>
                </c:pt>
                <c:pt idx="1">
                  <c:v>第2年</c:v>
                </c:pt>
                <c:pt idx="2">
                  <c:v>第3年</c:v>
                </c:pt>
              </c:strCache>
            </c:strRef>
          </c:cat>
          <c:val>
            <c:numRef>
              <c:f>复利现值计算及资金变化!$C$8:$E$8</c:f>
              <c:numCache>
                <c:formatCode>0.00_ ;[Red]\-0.00\ </c:formatCode>
                <c:ptCount val="3"/>
                <c:pt idx="0">
                  <c:v>272553.06718232954</c:v>
                </c:pt>
                <c:pt idx="1">
                  <c:v>281411.04186575528</c:v>
                </c:pt>
                <c:pt idx="2">
                  <c:v>290556.90072639234</c:v>
                </c:pt>
              </c:numCache>
            </c:numRef>
          </c:val>
        </c:ser>
        <c:ser>
          <c:idx val="2"/>
          <c:order val="2"/>
          <c:tx>
            <c:strRef>
              <c:f>复利现值计算及资金变化!$B$10</c:f>
              <c:strCache>
                <c:ptCount val="1"/>
                <c:pt idx="0">
                  <c:v>本利和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cat>
            <c:strRef>
              <c:f>复利现值计算及资金变化!$C$7:$E$7</c:f>
              <c:strCache>
                <c:ptCount val="3"/>
                <c:pt idx="0">
                  <c:v>第1年</c:v>
                </c:pt>
                <c:pt idx="1">
                  <c:v>第2年</c:v>
                </c:pt>
                <c:pt idx="2">
                  <c:v>第3年</c:v>
                </c:pt>
              </c:strCache>
            </c:strRef>
          </c:cat>
          <c:val>
            <c:numRef>
              <c:f>复利现值计算及资金变化!$C$10:$E$10</c:f>
              <c:numCache>
                <c:formatCode>0.00_ ;[Red]\-0.00\ </c:formatCode>
                <c:ptCount val="3"/>
                <c:pt idx="0">
                  <c:v>281411.04186575528</c:v>
                </c:pt>
                <c:pt idx="1">
                  <c:v>290556.90072639234</c:v>
                </c:pt>
                <c:pt idx="2">
                  <c:v>300000.00000000012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987968"/>
        <c:axId val="287998336"/>
      </c:barChart>
      <c:lineChart>
        <c:grouping val="standard"/>
        <c:varyColors val="0"/>
        <c:ser>
          <c:idx val="1"/>
          <c:order val="1"/>
          <c:tx>
            <c:strRef>
              <c:f>复利现值计算及资金变化!$B$9</c:f>
              <c:strCache>
                <c:ptCount val="1"/>
                <c:pt idx="0">
                  <c:v>利息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复利现值计算及资金变化!$C$7:$E$7</c:f>
              <c:strCache>
                <c:ptCount val="3"/>
                <c:pt idx="0">
                  <c:v>第1年</c:v>
                </c:pt>
                <c:pt idx="1">
                  <c:v>第2年</c:v>
                </c:pt>
                <c:pt idx="2">
                  <c:v>第3年</c:v>
                </c:pt>
              </c:strCache>
            </c:strRef>
          </c:cat>
          <c:val>
            <c:numRef>
              <c:f>复利现值计算及资金变化!$C$9:$E$9</c:f>
              <c:numCache>
                <c:formatCode>0.00_);[Red]\(0.00\)</c:formatCode>
                <c:ptCount val="3"/>
                <c:pt idx="0">
                  <c:v>8857.9746834257112</c:v>
                </c:pt>
                <c:pt idx="1">
                  <c:v>9145.8588606370467</c:v>
                </c:pt>
                <c:pt idx="2">
                  <c:v>9443.0992736077515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001408"/>
        <c:axId val="287999872"/>
      </c:lineChart>
      <c:catAx>
        <c:axId val="28798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287998336"/>
        <c:crosses val="autoZero"/>
        <c:auto val="0"/>
        <c:lblAlgn val="ctr"/>
        <c:lblOffset val="100"/>
        <c:noMultiLvlLbl val="0"/>
      </c:catAx>
      <c:valAx>
        <c:axId val="287998336"/>
        <c:scaling>
          <c:orientation val="minMax"/>
        </c:scaling>
        <c:delete val="0"/>
        <c:axPos val="r"/>
        <c:numFmt formatCode="0.00_ ;[Red]\-0.0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287987968"/>
        <c:crosses val="max"/>
        <c:crossBetween val="between"/>
      </c:valAx>
      <c:valAx>
        <c:axId val="287999872"/>
        <c:scaling>
          <c:orientation val="minMax"/>
        </c:scaling>
        <c:delete val="0"/>
        <c:axPos val="l"/>
        <c:numFmt formatCode="0.00_);[Red]\(0.00\)" sourceLinked="1"/>
        <c:majorTickMark val="out"/>
        <c:minorTickMark val="none"/>
        <c:tickLblPos val="nextTo"/>
        <c:crossAx val="288001408"/>
        <c:crosses val="autoZero"/>
        <c:crossBetween val="between"/>
      </c:valAx>
      <c:catAx>
        <c:axId val="28800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28799987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65272369514655"/>
          <c:y val="0.42618384401114207"/>
          <c:w val="0.14619454619454619"/>
          <c:h val="0.244911088241629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gradFill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0"/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11</xdr:row>
      <xdr:rowOff>19050</xdr:rowOff>
    </xdr:from>
    <xdr:to>
      <xdr:col>11</xdr:col>
      <xdr:colOff>95250</xdr:colOff>
      <xdr:row>28</xdr:row>
      <xdr:rowOff>76200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tabSelected="1" workbookViewId="0">
      <selection activeCell="D9" sqref="D9"/>
    </sheetView>
  </sheetViews>
  <sheetFormatPr defaultRowHeight="14.25" x14ac:dyDescent="0.15"/>
  <cols>
    <col min="2" max="2" width="11.375" bestFit="1" customWidth="1"/>
    <col min="3" max="3" width="12" customWidth="1"/>
    <col min="4" max="4" width="10.25" bestFit="1" customWidth="1"/>
    <col min="5" max="5" width="12.875" customWidth="1"/>
  </cols>
  <sheetData>
    <row r="1" spans="2:5" ht="25.5" x14ac:dyDescent="0.15">
      <c r="B1" s="15" t="s">
        <v>1</v>
      </c>
      <c r="C1" s="15"/>
      <c r="D1" s="15"/>
      <c r="E1" s="15"/>
    </row>
    <row r="2" spans="2:5" x14ac:dyDescent="0.15">
      <c r="B2" s="7" t="s">
        <v>2</v>
      </c>
      <c r="C2" s="8">
        <v>300000</v>
      </c>
      <c r="E2" s="1"/>
    </row>
    <row r="3" spans="2:5" x14ac:dyDescent="0.15">
      <c r="B3" s="7" t="s">
        <v>0</v>
      </c>
      <c r="C3" s="2">
        <v>3.2500000000000001E-2</v>
      </c>
    </row>
    <row r="4" spans="2:5" x14ac:dyDescent="0.15">
      <c r="B4" s="7" t="s">
        <v>3</v>
      </c>
      <c r="C4" s="3">
        <v>3</v>
      </c>
    </row>
    <row r="5" spans="2:5" x14ac:dyDescent="0.15">
      <c r="B5" s="7" t="s">
        <v>4</v>
      </c>
      <c r="C5" s="9">
        <f>C2*(1/(1+C3)^C4)</f>
        <v>272553.06718232954</v>
      </c>
    </row>
    <row r="7" spans="2:5" s="4" customFormat="1" ht="12" x14ac:dyDescent="0.15">
      <c r="B7" s="7" t="s">
        <v>5</v>
      </c>
      <c r="C7" s="10" t="s">
        <v>6</v>
      </c>
      <c r="D7" s="10" t="s">
        <v>7</v>
      </c>
      <c r="E7" s="10" t="s">
        <v>8</v>
      </c>
    </row>
    <row r="8" spans="2:5" s="5" customFormat="1" ht="12" x14ac:dyDescent="0.15">
      <c r="B8" s="11" t="s">
        <v>9</v>
      </c>
      <c r="C8" s="12">
        <f>C5</f>
        <v>272553.06718232954</v>
      </c>
      <c r="D8" s="12">
        <f>C8+C9</f>
        <v>281411.04186575528</v>
      </c>
      <c r="E8" s="12">
        <f>D8+D9</f>
        <v>290556.90072639234</v>
      </c>
    </row>
    <row r="9" spans="2:5" s="6" customFormat="1" ht="12" x14ac:dyDescent="0.15">
      <c r="B9" s="13" t="s">
        <v>10</v>
      </c>
      <c r="C9" s="14">
        <f>C8*$C$3</f>
        <v>8857.9746834257112</v>
      </c>
      <c r="D9" s="14">
        <f>D8*$C$3</f>
        <v>9145.8588606370467</v>
      </c>
      <c r="E9" s="14">
        <f>E8*$C$3</f>
        <v>9443.0992736077515</v>
      </c>
    </row>
    <row r="10" spans="2:5" s="4" customFormat="1" ht="12" x14ac:dyDescent="0.15">
      <c r="B10" s="7" t="s">
        <v>11</v>
      </c>
      <c r="C10" s="12">
        <f>C8+C9</f>
        <v>281411.04186575528</v>
      </c>
      <c r="D10" s="12">
        <f>D8+D9</f>
        <v>290556.90072639234</v>
      </c>
      <c r="E10" s="12">
        <f>E8+E9</f>
        <v>300000.00000000012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复利现值计算及资金变化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2012-08-28T03:44:36Z</dcterms:modified>
</cp:coreProperties>
</file>