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3875" windowHeight="6870" tabRatio="555"/>
  </bookViews>
  <sheets>
    <sheet name="应收账款提前预警" sheetId="12" r:id="rId1"/>
    <sheet name="应收账款催款单" sheetId="13" r:id="rId2"/>
  </sheets>
  <externalReferences>
    <externalReference r:id="rId3"/>
  </externalReferences>
  <definedNames>
    <definedName name="ckmd">[1]应收账款账龄分析!$J$3:$J$10</definedName>
    <definedName name="name1">#REF!</definedName>
    <definedName name="NAME2">应收账款提前预警!$B$3:$J$75</definedName>
    <definedName name="客户名称">#REF!</definedName>
    <definedName name="应收账款">#REF!</definedName>
    <definedName name="账龄">#REF!</definedName>
  </definedNames>
  <calcPr calcId="145621"/>
</workbook>
</file>

<file path=xl/calcChain.xml><?xml version="1.0" encoding="utf-8"?>
<calcChain xmlns="http://schemas.openxmlformats.org/spreadsheetml/2006/main">
  <c r="G5" i="13" l="1"/>
  <c r="I3" i="13"/>
  <c r="H5" i="12" l="1" a="1"/>
  <c r="H5" i="12" s="1"/>
  <c r="H6" i="12" a="1"/>
  <c r="H6" i="12" s="1"/>
  <c r="H7" i="12" a="1"/>
  <c r="H7" i="12" s="1"/>
  <c r="H8" i="12" a="1"/>
  <c r="H8" i="12" s="1"/>
  <c r="H9" i="12" a="1"/>
  <c r="H9" i="12" s="1"/>
  <c r="H10" i="12" a="1"/>
  <c r="H10" i="12" s="1"/>
  <c r="H11" i="12" a="1"/>
  <c r="H11" i="12" s="1"/>
  <c r="H12" i="12" a="1"/>
  <c r="H12" i="12" s="1"/>
  <c r="H13" i="12" a="1"/>
  <c r="H13" i="12" s="1"/>
  <c r="H14" i="12" a="1"/>
  <c r="H14" i="12" s="1"/>
  <c r="H15" i="12" a="1"/>
  <c r="H15" i="12" s="1"/>
  <c r="H16" i="12" a="1"/>
  <c r="H16" i="12" s="1"/>
  <c r="H17" i="12" a="1"/>
  <c r="H17" i="12" s="1"/>
  <c r="H18" i="12" a="1"/>
  <c r="H18" i="12" s="1"/>
  <c r="H19" i="12" a="1"/>
  <c r="H19" i="12" s="1"/>
  <c r="H20" i="12" a="1"/>
  <c r="H20" i="12" s="1"/>
  <c r="H21" i="12" a="1"/>
  <c r="H21" i="12" s="1"/>
  <c r="H22" i="12" a="1"/>
  <c r="H22" i="12" s="1"/>
  <c r="H23" i="12" a="1"/>
  <c r="H23" i="12" s="1"/>
  <c r="H24" i="12" a="1"/>
  <c r="H24" i="12" s="1"/>
  <c r="H25" i="12" a="1"/>
  <c r="H25" i="12" s="1"/>
  <c r="H26" i="12" a="1"/>
  <c r="H26" i="12" s="1"/>
  <c r="H27" i="12" a="1"/>
  <c r="H27" i="12" s="1"/>
  <c r="H28" i="12" a="1"/>
  <c r="H28" i="12" s="1"/>
  <c r="H29" i="12" a="1"/>
  <c r="H29" i="12" s="1"/>
  <c r="H30" i="12" a="1"/>
  <c r="H30" i="12" s="1"/>
  <c r="H31" i="12" a="1"/>
  <c r="H31" i="12" s="1"/>
  <c r="H32" i="12" a="1"/>
  <c r="H32" i="12" s="1"/>
  <c r="H33" i="12" a="1"/>
  <c r="H33" i="12" s="1"/>
  <c r="H34" i="12" a="1"/>
  <c r="H34" i="12" s="1"/>
  <c r="H35" i="12" a="1"/>
  <c r="H35" i="12" s="1"/>
  <c r="H36" i="12" a="1"/>
  <c r="H36" i="12" s="1"/>
  <c r="H37" i="12" a="1"/>
  <c r="H37" i="12" s="1"/>
  <c r="H38" i="12" a="1"/>
  <c r="H38" i="12" s="1"/>
  <c r="H39" i="12" a="1"/>
  <c r="H39" i="12" s="1"/>
  <c r="H40" i="12" a="1"/>
  <c r="H40" i="12" s="1"/>
  <c r="H41" i="12" a="1"/>
  <c r="H41" i="12" s="1"/>
  <c r="H42" i="12" a="1"/>
  <c r="H42" i="12" s="1"/>
  <c r="H43" i="12" a="1"/>
  <c r="H43" i="12" s="1"/>
  <c r="H44" i="12" a="1"/>
  <c r="H44" i="12" s="1"/>
  <c r="H45" i="12" a="1"/>
  <c r="H45" i="12" s="1"/>
  <c r="H46" i="12" a="1"/>
  <c r="H46" i="12" s="1"/>
  <c r="H47" i="12" a="1"/>
  <c r="H47" i="12" s="1"/>
  <c r="H48" i="12" a="1"/>
  <c r="H48" i="12" s="1"/>
  <c r="H49" i="12" a="1"/>
  <c r="H49" i="12" s="1"/>
  <c r="H50" i="12" a="1"/>
  <c r="H50" i="12" s="1"/>
  <c r="H51" i="12" a="1"/>
  <c r="H51" i="12" s="1"/>
  <c r="H52" i="12" a="1"/>
  <c r="H52" i="12" s="1"/>
  <c r="H53" i="12" a="1"/>
  <c r="H53" i="12" s="1"/>
  <c r="H54" i="12" a="1"/>
  <c r="H54" i="12" s="1"/>
  <c r="H55" i="12" a="1"/>
  <c r="H55" i="12" s="1"/>
  <c r="H56" i="12" a="1"/>
  <c r="H56" i="12" s="1"/>
  <c r="H57" i="12" a="1"/>
  <c r="H57" i="12" s="1"/>
  <c r="H58" i="12" a="1"/>
  <c r="H58" i="12" s="1"/>
  <c r="H59" i="12" a="1"/>
  <c r="H59" i="12" s="1"/>
  <c r="H60" i="12" a="1"/>
  <c r="H60" i="12" s="1"/>
  <c r="H61" i="12" a="1"/>
  <c r="H61" i="12" s="1"/>
  <c r="H62" i="12" a="1"/>
  <c r="H62" i="12" s="1"/>
  <c r="H63" i="12" a="1"/>
  <c r="H63" i="12" s="1"/>
  <c r="H64" i="12" a="1"/>
  <c r="H64" i="12" s="1"/>
  <c r="H65" i="12" a="1"/>
  <c r="H65" i="12" s="1"/>
  <c r="H66" i="12" a="1"/>
  <c r="H66" i="12" s="1"/>
  <c r="H67" i="12" a="1"/>
  <c r="H67" i="12" s="1"/>
  <c r="H68" i="12" a="1"/>
  <c r="H68" i="12" s="1"/>
  <c r="H69" i="12" a="1"/>
  <c r="H69" i="12" s="1"/>
  <c r="H70" i="12" a="1"/>
  <c r="H70" i="12" s="1"/>
  <c r="H71" i="12" a="1"/>
  <c r="H71" i="12" s="1"/>
  <c r="H72" i="12" a="1"/>
  <c r="H72" i="12" s="1"/>
  <c r="H73" i="12" a="1"/>
  <c r="H73" i="12" s="1"/>
  <c r="H74" i="12" a="1"/>
  <c r="H74" i="12" s="1"/>
  <c r="H75" i="12" a="1"/>
  <c r="H75" i="12" s="1"/>
  <c r="I5" i="12" a="1"/>
  <c r="I5" i="12" s="1"/>
  <c r="I6" i="12" a="1"/>
  <c r="I6" i="12" s="1"/>
  <c r="I7" i="12" a="1"/>
  <c r="I7" i="12" s="1"/>
  <c r="I8" i="12" a="1"/>
  <c r="I8" i="12" s="1"/>
  <c r="I9" i="12" a="1"/>
  <c r="I9" i="12" s="1"/>
  <c r="I10" i="12" a="1"/>
  <c r="I10" i="12" s="1"/>
  <c r="I11" i="12" a="1"/>
  <c r="I11" i="12" s="1"/>
  <c r="I12" i="12" a="1"/>
  <c r="I12" i="12" s="1"/>
  <c r="I13" i="12" a="1"/>
  <c r="I13" i="12" s="1"/>
  <c r="I14" i="12" a="1"/>
  <c r="I14" i="12" s="1"/>
  <c r="I15" i="12" a="1"/>
  <c r="I15" i="12" s="1"/>
  <c r="I16" i="12" a="1"/>
  <c r="I16" i="12" s="1"/>
  <c r="I17" i="12" a="1"/>
  <c r="I17" i="12" s="1"/>
  <c r="I18" i="12" a="1"/>
  <c r="I18" i="12" s="1"/>
  <c r="I19" i="12" a="1"/>
  <c r="I19" i="12" s="1"/>
  <c r="I20" i="12" a="1"/>
  <c r="I20" i="12" s="1"/>
  <c r="I21" i="12" a="1"/>
  <c r="I21" i="12" s="1"/>
  <c r="I22" i="12" a="1"/>
  <c r="I22" i="12" s="1"/>
  <c r="I23" i="12" a="1"/>
  <c r="I23" i="12" s="1"/>
  <c r="I24" i="12" a="1"/>
  <c r="I24" i="12" s="1"/>
  <c r="I25" i="12" a="1"/>
  <c r="I25" i="12" s="1"/>
  <c r="I26" i="12" a="1"/>
  <c r="I26" i="12" s="1"/>
  <c r="I27" i="12" a="1"/>
  <c r="I27" i="12" s="1"/>
  <c r="I28" i="12" a="1"/>
  <c r="I28" i="12" s="1"/>
  <c r="I29" i="12" a="1"/>
  <c r="I29" i="12" s="1"/>
  <c r="I30" i="12" a="1"/>
  <c r="I30" i="12" s="1"/>
  <c r="I31" i="12" a="1"/>
  <c r="I31" i="12" s="1"/>
  <c r="I32" i="12" a="1"/>
  <c r="I32" i="12" s="1"/>
  <c r="I33" i="12" a="1"/>
  <c r="I33" i="12" s="1"/>
  <c r="I34" i="12" a="1"/>
  <c r="I34" i="12" s="1"/>
  <c r="I35" i="12" a="1"/>
  <c r="I35" i="12" s="1"/>
  <c r="I36" i="12" a="1"/>
  <c r="I36" i="12" s="1"/>
  <c r="I37" i="12" a="1"/>
  <c r="I37" i="12" s="1"/>
  <c r="I38" i="12" a="1"/>
  <c r="I38" i="12" s="1"/>
  <c r="I39" i="12" a="1"/>
  <c r="I39" i="12" s="1"/>
  <c r="I40" i="12" a="1"/>
  <c r="I40" i="12" s="1"/>
  <c r="I41" i="12" a="1"/>
  <c r="I41" i="12" s="1"/>
  <c r="I42" i="12" a="1"/>
  <c r="I42" i="12" s="1"/>
  <c r="I43" i="12" a="1"/>
  <c r="I43" i="12" s="1"/>
  <c r="I44" i="12" a="1"/>
  <c r="I44" i="12" s="1"/>
  <c r="I45" i="12" a="1"/>
  <c r="I45" i="12" s="1"/>
  <c r="I46" i="12" a="1"/>
  <c r="I46" i="12" s="1"/>
  <c r="I47" i="12" a="1"/>
  <c r="I47" i="12" s="1"/>
  <c r="I48" i="12" a="1"/>
  <c r="I48" i="12" s="1"/>
  <c r="I49" i="12" a="1"/>
  <c r="I49" i="12" s="1"/>
  <c r="I50" i="12" a="1"/>
  <c r="I50" i="12" s="1"/>
  <c r="I51" i="12" a="1"/>
  <c r="I51" i="12" s="1"/>
  <c r="I52" i="12" a="1"/>
  <c r="I52" i="12" s="1"/>
  <c r="I53" i="12" a="1"/>
  <c r="I53" i="12" s="1"/>
  <c r="I54" i="12" a="1"/>
  <c r="I54" i="12" s="1"/>
  <c r="I55" i="12" a="1"/>
  <c r="I55" i="12" s="1"/>
  <c r="I56" i="12" a="1"/>
  <c r="I56" i="12" s="1"/>
  <c r="I57" i="12" a="1"/>
  <c r="I57" i="12" s="1"/>
  <c r="I58" i="12" a="1"/>
  <c r="I58" i="12" s="1"/>
  <c r="I59" i="12" a="1"/>
  <c r="I59" i="12" s="1"/>
  <c r="I60" i="12" a="1"/>
  <c r="I60" i="12" s="1"/>
  <c r="I61" i="12" a="1"/>
  <c r="I61" i="12" s="1"/>
  <c r="I62" i="12" a="1"/>
  <c r="I62" i="12" s="1"/>
  <c r="I63" i="12" a="1"/>
  <c r="I63" i="12" s="1"/>
  <c r="I64" i="12" a="1"/>
  <c r="I64" i="12" s="1"/>
  <c r="I65" i="12" a="1"/>
  <c r="I65" i="12" s="1"/>
  <c r="I66" i="12" a="1"/>
  <c r="I66" i="12" s="1"/>
  <c r="I67" i="12" a="1"/>
  <c r="I67" i="12" s="1"/>
  <c r="I68" i="12" a="1"/>
  <c r="I68" i="12" s="1"/>
  <c r="I69" i="12" a="1"/>
  <c r="I69" i="12" s="1"/>
  <c r="I70" i="12" a="1"/>
  <c r="I70" i="12" s="1"/>
  <c r="I71" i="12" a="1"/>
  <c r="I71" i="12" s="1"/>
  <c r="I72" i="12" a="1"/>
  <c r="I72" i="12" s="1"/>
  <c r="I73" i="12" a="1"/>
  <c r="I73" i="12" s="1"/>
  <c r="I74" i="12" a="1"/>
  <c r="I74" i="12" s="1"/>
  <c r="I75" i="12" a="1"/>
  <c r="I75" i="12" s="1"/>
  <c r="J5" i="12" a="1"/>
  <c r="J5" i="12" s="1"/>
  <c r="J6" i="12" a="1"/>
  <c r="J6" i="12" s="1"/>
  <c r="J7" i="12" a="1"/>
  <c r="J7" i="12" s="1"/>
  <c r="J8" i="12" a="1"/>
  <c r="J8" i="12" s="1"/>
  <c r="J9" i="12" a="1"/>
  <c r="J9" i="12" s="1"/>
  <c r="J10" i="12" a="1"/>
  <c r="J10" i="12" s="1"/>
  <c r="J11" i="12" a="1"/>
  <c r="J11" i="12" s="1"/>
  <c r="J12" i="12" a="1"/>
  <c r="J12" i="12" s="1"/>
  <c r="J13" i="12" a="1"/>
  <c r="J13" i="12" s="1"/>
  <c r="J14" i="12" a="1"/>
  <c r="J14" i="12" s="1"/>
  <c r="J15" i="12" a="1"/>
  <c r="J15" i="12" s="1"/>
  <c r="J16" i="12" a="1"/>
  <c r="J16" i="12" s="1"/>
  <c r="J17" i="12" a="1"/>
  <c r="J17" i="12" s="1"/>
  <c r="J18" i="12" a="1"/>
  <c r="J18" i="12" s="1"/>
  <c r="J19" i="12" a="1"/>
  <c r="J19" i="12" s="1"/>
  <c r="J20" i="12" a="1"/>
  <c r="J20" i="12" s="1"/>
  <c r="J21" i="12" a="1"/>
  <c r="J21" i="12" s="1"/>
  <c r="J22" i="12" a="1"/>
  <c r="J22" i="12" s="1"/>
  <c r="J23" i="12" a="1"/>
  <c r="J23" i="12" s="1"/>
  <c r="J24" i="12" a="1"/>
  <c r="J24" i="12" s="1"/>
  <c r="J25" i="12" a="1"/>
  <c r="J25" i="12" s="1"/>
  <c r="J26" i="12" a="1"/>
  <c r="J26" i="12" s="1"/>
  <c r="J27" i="12" a="1"/>
  <c r="J27" i="12" s="1"/>
  <c r="J28" i="12" a="1"/>
  <c r="J28" i="12" s="1"/>
  <c r="J29" i="12" a="1"/>
  <c r="J29" i="12" s="1"/>
  <c r="J30" i="12" a="1"/>
  <c r="J30" i="12" s="1"/>
  <c r="J31" i="12" a="1"/>
  <c r="J31" i="12" s="1"/>
  <c r="J32" i="12" a="1"/>
  <c r="J32" i="12" s="1"/>
  <c r="J33" i="12" a="1"/>
  <c r="J33" i="12" s="1"/>
  <c r="J34" i="12" a="1"/>
  <c r="J34" i="12" s="1"/>
  <c r="J35" i="12" a="1"/>
  <c r="J35" i="12" s="1"/>
  <c r="J36" i="12" a="1"/>
  <c r="J36" i="12" s="1"/>
  <c r="J37" i="12" a="1"/>
  <c r="J37" i="12" s="1"/>
  <c r="J38" i="12" a="1"/>
  <c r="J38" i="12" s="1"/>
  <c r="J39" i="12" a="1"/>
  <c r="J39" i="12" s="1"/>
  <c r="J40" i="12" a="1"/>
  <c r="J40" i="12" s="1"/>
  <c r="J41" i="12" a="1"/>
  <c r="J41" i="12" s="1"/>
  <c r="J42" i="12" a="1"/>
  <c r="J42" i="12" s="1"/>
  <c r="J43" i="12" a="1"/>
  <c r="J43" i="12" s="1"/>
  <c r="J44" i="12" a="1"/>
  <c r="J44" i="12" s="1"/>
  <c r="J45" i="12" a="1"/>
  <c r="J45" i="12" s="1"/>
  <c r="J46" i="12" a="1"/>
  <c r="J46" i="12" s="1"/>
  <c r="J47" i="12" a="1"/>
  <c r="J47" i="12" s="1"/>
  <c r="J48" i="12" a="1"/>
  <c r="J48" i="12" s="1"/>
  <c r="J49" i="12" a="1"/>
  <c r="J49" i="12" s="1"/>
  <c r="J50" i="12" a="1"/>
  <c r="J50" i="12" s="1"/>
  <c r="J51" i="12" a="1"/>
  <c r="J51" i="12" s="1"/>
  <c r="J52" i="12" a="1"/>
  <c r="J52" i="12" s="1"/>
  <c r="J53" i="12" a="1"/>
  <c r="J53" i="12" s="1"/>
  <c r="J54" i="12" a="1"/>
  <c r="J54" i="12" s="1"/>
  <c r="J55" i="12" a="1"/>
  <c r="J55" i="12" s="1"/>
  <c r="J56" i="12" a="1"/>
  <c r="J56" i="12" s="1"/>
  <c r="J57" i="12" a="1"/>
  <c r="J57" i="12" s="1"/>
  <c r="J58" i="12" a="1"/>
  <c r="J58" i="12" s="1"/>
  <c r="J59" i="12" a="1"/>
  <c r="J59" i="12" s="1"/>
  <c r="J60" i="12" a="1"/>
  <c r="J60" i="12" s="1"/>
  <c r="J61" i="12" a="1"/>
  <c r="J61" i="12" s="1"/>
  <c r="J62" i="12" a="1"/>
  <c r="J62" i="12" s="1"/>
  <c r="J63" i="12" a="1"/>
  <c r="J63" i="12" s="1"/>
  <c r="J64" i="12" a="1"/>
  <c r="J64" i="12" s="1"/>
  <c r="J65" i="12" a="1"/>
  <c r="J65" i="12" s="1"/>
  <c r="J66" i="12" a="1"/>
  <c r="J66" i="12" s="1"/>
  <c r="J67" i="12" a="1"/>
  <c r="J67" i="12" s="1"/>
  <c r="J68" i="12" a="1"/>
  <c r="J68" i="12" s="1"/>
  <c r="J69" i="12" a="1"/>
  <c r="J69" i="12" s="1"/>
  <c r="J70" i="12" a="1"/>
  <c r="J70" i="12" s="1"/>
  <c r="J71" i="12" a="1"/>
  <c r="J71" i="12" s="1"/>
  <c r="J72" i="12" a="1"/>
  <c r="J72" i="12" s="1"/>
  <c r="J73" i="12" a="1"/>
  <c r="J73" i="12" s="1"/>
  <c r="J74" i="12" a="1"/>
  <c r="J74" i="12" s="1"/>
  <c r="J75" i="12" a="1"/>
  <c r="J75" i="12" s="1"/>
  <c r="J4" i="12" a="1"/>
  <c r="J4" i="12" s="1"/>
  <c r="I4" i="12" a="1"/>
  <c r="I4" i="12" s="1"/>
  <c r="H4" i="12" a="1"/>
  <c r="H4" i="12" s="1"/>
  <c r="J78" i="12"/>
  <c r="I78" i="12"/>
  <c r="J77" i="12"/>
  <c r="I77" i="12"/>
  <c r="J76" i="12"/>
  <c r="I76" i="12"/>
  <c r="K4" i="12" l="1"/>
  <c r="K75" i="12"/>
  <c r="K73" i="12"/>
  <c r="K71" i="12"/>
  <c r="K69" i="12"/>
  <c r="K67" i="12"/>
  <c r="K65" i="12"/>
  <c r="K63" i="12"/>
  <c r="K61" i="12"/>
  <c r="K59" i="12"/>
  <c r="K57" i="12"/>
  <c r="K55" i="12"/>
  <c r="K53" i="12"/>
  <c r="K51" i="12"/>
  <c r="K49" i="12"/>
  <c r="K47" i="12"/>
  <c r="K45" i="12"/>
  <c r="K43" i="12"/>
  <c r="K41" i="12"/>
  <c r="K39" i="12"/>
  <c r="K37" i="12"/>
  <c r="K35" i="12"/>
  <c r="K33" i="12"/>
  <c r="K31" i="12"/>
  <c r="K29" i="12"/>
  <c r="K27" i="12"/>
  <c r="K25" i="12"/>
  <c r="K23" i="12"/>
  <c r="K21" i="12"/>
  <c r="K19" i="12"/>
  <c r="K17" i="12"/>
  <c r="K15" i="12"/>
  <c r="K13" i="12"/>
  <c r="K11" i="12"/>
  <c r="K9" i="12"/>
  <c r="K7" i="12"/>
  <c r="K5" i="12"/>
  <c r="K74" i="12"/>
  <c r="K72" i="12"/>
  <c r="K70" i="12"/>
  <c r="K68" i="12"/>
  <c r="K66" i="12"/>
  <c r="K64" i="12"/>
  <c r="K62" i="12"/>
  <c r="K60" i="12"/>
  <c r="K58" i="12"/>
  <c r="K56" i="12"/>
  <c r="K54" i="12"/>
  <c r="K52" i="12"/>
  <c r="K50" i="12"/>
  <c r="K48" i="12"/>
  <c r="K46" i="12"/>
  <c r="K44" i="12"/>
  <c r="K42" i="12"/>
  <c r="K40" i="12"/>
  <c r="K38" i="12"/>
  <c r="K36" i="12"/>
  <c r="K34" i="12"/>
  <c r="K32" i="12"/>
  <c r="K30" i="12"/>
  <c r="K28" i="12"/>
  <c r="K26" i="12"/>
  <c r="K24" i="12"/>
  <c r="K22" i="12"/>
  <c r="K20" i="12"/>
  <c r="K18" i="12"/>
  <c r="K16" i="12"/>
  <c r="K14" i="12"/>
  <c r="K12" i="12"/>
  <c r="K10" i="12"/>
  <c r="K8" i="12"/>
  <c r="K6" i="12"/>
</calcChain>
</file>

<file path=xl/sharedStrings.xml><?xml version="1.0" encoding="utf-8"?>
<sst xmlns="http://schemas.openxmlformats.org/spreadsheetml/2006/main" count="322" uniqueCount="108">
  <si>
    <t>CR5</t>
  </si>
  <si>
    <t>CR4</t>
  </si>
  <si>
    <t>内蒙古百事通移动通信器材有限公司</t>
  </si>
  <si>
    <t>鄂尔多斯市东胜区泰和商贸有限责任公司</t>
  </si>
  <si>
    <t>北京辰昊世纪科贸有限公司</t>
  </si>
  <si>
    <t>北京市顺义世纪通讯器材商店</t>
  </si>
  <si>
    <t>北京信捷宏达科贸有限公司</t>
  </si>
  <si>
    <t>北京佳润顺达商贸有限公司</t>
  </si>
  <si>
    <t>北京千缘里通讯器材商店</t>
  </si>
  <si>
    <t>北京盛世万通商贸有限公司</t>
  </si>
  <si>
    <t>北京创华通有限公司</t>
  </si>
  <si>
    <t xml:space="preserve">北京鑫海韵通商业大楼 </t>
  </si>
  <si>
    <t>北京华人方创科技有限公司</t>
  </si>
  <si>
    <t>呼和浩特市联博通讯有限责任公司</t>
  </si>
  <si>
    <t>呼和浩特市超通通讯器材有限责任公司</t>
  </si>
  <si>
    <t>锡林浩特市诺基亚通讯器材经销部</t>
  </si>
  <si>
    <t>北京金立环宇商贸有限责任公司</t>
  </si>
  <si>
    <t>北京盛通创新科技有限公司(IT)</t>
  </si>
  <si>
    <t>北京春国电讯器材有限公司</t>
  </si>
  <si>
    <t>北京万发盛业科技发展有限公司</t>
  </si>
  <si>
    <t>北京恒信瑞达商贸有限公司C</t>
  </si>
  <si>
    <t>鄂尔多斯市纵横商贸有限责任公司</t>
  </si>
  <si>
    <t>客户名称</t>
  </si>
  <si>
    <t>客户类别</t>
  </si>
  <si>
    <t>办事处</t>
  </si>
  <si>
    <t>信用等级</t>
  </si>
  <si>
    <t>天翼电信终端有限公司</t>
  </si>
  <si>
    <t>运营商</t>
  </si>
  <si>
    <t>NR</t>
  </si>
  <si>
    <t>北京中邮普泰移动通信设备有限责任公司</t>
  </si>
  <si>
    <t>运营商平台</t>
  </si>
  <si>
    <t>中移鼎讯通信股份有限公司北京分公司</t>
  </si>
  <si>
    <t>内蒙古松联通讯有限责任公司</t>
  </si>
  <si>
    <t>运营商部</t>
  </si>
  <si>
    <t>北京迪信通电子通信有限公司</t>
  </si>
  <si>
    <t>全国性卖场</t>
  </si>
  <si>
    <t>大客户办</t>
  </si>
  <si>
    <t>北京恒信瑞达商贸有限公司</t>
  </si>
  <si>
    <t>区域性卖场</t>
  </si>
  <si>
    <t>北京中复电讯设备有限责任公司</t>
  </si>
  <si>
    <t>北京华信通电讯有限公司</t>
  </si>
  <si>
    <t>亚马逊卓越有限公司</t>
  </si>
  <si>
    <t>内蒙古普天信息产业有限公司</t>
  </si>
  <si>
    <t>蒙西办</t>
  </si>
  <si>
    <t>北京诚泽永信</t>
  </si>
  <si>
    <t>重点零售店</t>
  </si>
  <si>
    <t>东城办</t>
  </si>
  <si>
    <t>北京鑫通万宝商贸有限公司</t>
  </si>
  <si>
    <t>北京恒远惠通通讯科技有限公司</t>
  </si>
  <si>
    <t>北京首讯贸易有限公司</t>
  </si>
  <si>
    <t>北京腾龙时代通信技术有限责任公司</t>
  </si>
  <si>
    <t>中关村办</t>
  </si>
  <si>
    <t>北京华讯天星电讯科技有限责任公司</t>
  </si>
  <si>
    <t>北京京东世纪贸易有限公司</t>
  </si>
  <si>
    <t>北京乐语通讯连锁沭阳采购中心有限公司(北京)</t>
  </si>
  <si>
    <t>内蒙古普天信息产业有限公司包头分公司</t>
  </si>
  <si>
    <t>包头市全通通讯</t>
  </si>
  <si>
    <t>内蒙古包头市新干线通讯设备有限责任公司</t>
  </si>
  <si>
    <t>内蒙古鄂尔多斯市宏扬通讯器材有限责任公司</t>
  </si>
  <si>
    <t>内蒙古临河市立飞通讯器材经销部</t>
  </si>
  <si>
    <t>内蒙古乌海市超强通讯科技有限责任公司</t>
  </si>
  <si>
    <t>鄂尔多斯正泰</t>
  </si>
  <si>
    <t>乌海市世通电讯</t>
  </si>
  <si>
    <t>包头市飞通通讯部</t>
  </si>
  <si>
    <t>内蒙古乌海市万通通讯</t>
  </si>
  <si>
    <t>赤峰市地球村通信器材营销部</t>
  </si>
  <si>
    <t>蒙东办</t>
  </si>
  <si>
    <t>呼伦贝尔市信隆经贸有限责任公司</t>
  </si>
  <si>
    <t>呼伦贝尔市海拉尔区东泰通讯商行</t>
  </si>
  <si>
    <t>牙克石红太阳电子科贸有限公司</t>
  </si>
  <si>
    <t>通辽中邮鼎信数码通讯有限责任公司</t>
  </si>
  <si>
    <t>内蒙古乌兰浩特市谷贝基通信器材销售有限公司</t>
  </si>
  <si>
    <t>内蒙古通辽市新联手机营业部特约服务中心</t>
  </si>
  <si>
    <t>北京摩星事达通讯技术有限公司</t>
  </si>
  <si>
    <t>北京远东祥达科技发展有限公司</t>
  </si>
  <si>
    <t>北京仁和通科工贸有限责任公司</t>
  </si>
  <si>
    <t>北京市国泰商业大厦</t>
  </si>
  <si>
    <t>中邮时代电讯科技有限公司</t>
  </si>
  <si>
    <t>西单办</t>
  </si>
  <si>
    <t>北京众弘新世纪商贸有限公司</t>
  </si>
  <si>
    <t>内蒙古天地光芒通信商贸有限责任公司</t>
  </si>
  <si>
    <t>呼市金开发区佳讯通信产品有限公司</t>
  </si>
  <si>
    <t>呼市金誉泰通讯器材商贸责任有限公司</t>
  </si>
  <si>
    <t>集宁市鸿宇有限责任公司</t>
  </si>
  <si>
    <t>北京杏林通商贸有限公司</t>
  </si>
  <si>
    <t>北京北方国讯经贸有限公司</t>
  </si>
  <si>
    <t>北京索普鹏通讯器材商行</t>
  </si>
  <si>
    <t>北京畅世通达科贸有限责任公司</t>
  </si>
  <si>
    <t>北京华光电器城有限责任公司</t>
  </si>
  <si>
    <t>北京新利来</t>
  </si>
  <si>
    <t>北京星球通科技发展有限公司</t>
  </si>
  <si>
    <t>小型零售店</t>
  </si>
  <si>
    <t xml:space="preserve">北京C
</t>
  </si>
  <si>
    <t>北京C</t>
  </si>
  <si>
    <t>应收账款提前预警</t>
    <phoneticPr fontId="2" type="noConversion"/>
  </si>
  <si>
    <t>截至今日
欠款</t>
    <phoneticPr fontId="2" type="noConversion"/>
  </si>
  <si>
    <t>信用截止期限</t>
    <phoneticPr fontId="2" type="noConversion"/>
  </si>
  <si>
    <t>提前1天</t>
    <phoneticPr fontId="2" type="noConversion"/>
  </si>
  <si>
    <t>提前2天</t>
    <phoneticPr fontId="2" type="noConversion"/>
  </si>
  <si>
    <t>提前3天</t>
    <phoneticPr fontId="2" type="noConversion"/>
  </si>
  <si>
    <t>真假值</t>
    <phoneticPr fontId="2" type="noConversion"/>
  </si>
  <si>
    <t>应收账款催款单</t>
    <phoneticPr fontId="4" type="noConversion"/>
  </si>
  <si>
    <t>日期：</t>
    <phoneticPr fontId="4" type="noConversion"/>
  </si>
  <si>
    <t>客户名称：</t>
    <phoneticPr fontId="4" type="noConversion"/>
  </si>
  <si>
    <t>　　请贵公司尽快来我司结算所欠货款</t>
    <phoneticPr fontId="4" type="noConversion"/>
  </si>
  <si>
    <t>元人民币，</t>
    <phoneticPr fontId="4" type="noConversion"/>
  </si>
  <si>
    <t>以便继续合作，谢谢！</t>
    <phoneticPr fontId="4" type="noConversion"/>
  </si>
  <si>
    <t>科宝有限公司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</si>
</sst>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9" formatCode="0_ ;[Red]\-0\ "/>
    <numFmt numFmtId="180" formatCode="0.00_ ;[Red]\-0.00\ "/>
    <numFmt numFmtId="183" formatCode="_ * #,##0_ ;_ * \-#,##0_ ;_ * &quot;-&quot;??_ ;_ @_ "/>
    <numFmt numFmtId="184" formatCode="#,##0.00_);[Red]\(#,##0.00\)"/>
  </numFmts>
  <fonts count="24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Times New Roman"/>
      <family val="1"/>
    </font>
    <font>
      <sz val="10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22"/>
      <name val="黑体"/>
      <family val="3"/>
      <charset val="134"/>
    </font>
    <font>
      <b/>
      <sz val="10"/>
      <color indexed="17"/>
      <name val="宋体"/>
      <family val="3"/>
      <charset val="134"/>
    </font>
    <font>
      <b/>
      <sz val="9"/>
      <color indexed="17"/>
      <name val="隶书"/>
      <family val="3"/>
      <charset val="134"/>
    </font>
    <font>
      <b/>
      <sz val="9"/>
      <color theme="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36"/>
      <name val="华文中宋"/>
      <family val="3"/>
      <charset val="134"/>
    </font>
    <font>
      <sz val="12"/>
      <name val="华文行楷"/>
      <family val="3"/>
      <charset val="134"/>
    </font>
    <font>
      <sz val="20"/>
      <name val="宋体"/>
      <family val="3"/>
      <charset val="134"/>
    </font>
    <font>
      <b/>
      <sz val="20"/>
      <color indexed="12"/>
      <name val="华文宋体"/>
      <family val="3"/>
      <charset val="134"/>
    </font>
    <font>
      <b/>
      <sz val="12"/>
      <color indexed="12"/>
      <name val="华文宋体"/>
      <family val="3"/>
      <charset val="134"/>
    </font>
    <font>
      <sz val="11"/>
      <color rgb="FF92D050"/>
      <name val="宋体"/>
      <family val="2"/>
      <charset val="134"/>
    </font>
    <font>
      <sz val="20"/>
      <color rgb="FF92D050"/>
      <name val="宋体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50"/>
      </left>
      <right/>
      <top style="double">
        <color indexed="50"/>
      </top>
      <bottom/>
      <diagonal/>
    </border>
    <border>
      <left/>
      <right/>
      <top style="double">
        <color indexed="50"/>
      </top>
      <bottom/>
      <diagonal/>
    </border>
    <border>
      <left/>
      <right style="double">
        <color indexed="50"/>
      </right>
      <top style="double">
        <color indexed="50"/>
      </top>
      <bottom/>
      <diagonal/>
    </border>
    <border>
      <left style="double">
        <color indexed="50"/>
      </left>
      <right/>
      <top/>
      <bottom/>
      <diagonal/>
    </border>
    <border>
      <left/>
      <right style="double">
        <color indexed="50"/>
      </right>
      <top/>
      <bottom/>
      <diagonal/>
    </border>
    <border>
      <left style="double">
        <color indexed="50"/>
      </left>
      <right/>
      <top/>
      <bottom style="double">
        <color indexed="50"/>
      </bottom>
      <diagonal/>
    </border>
    <border>
      <left/>
      <right/>
      <top/>
      <bottom style="double">
        <color indexed="50"/>
      </bottom>
      <diagonal/>
    </border>
    <border>
      <left/>
      <right style="double">
        <color indexed="50"/>
      </right>
      <top/>
      <bottom style="double">
        <color indexed="50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6" fillId="4" borderId="1" xfId="2" applyNumberFormat="1" applyFont="1" applyFill="1" applyBorder="1" applyAlignment="1">
      <alignment horizontal="center" vertical="center"/>
    </xf>
    <xf numFmtId="179" fontId="6" fillId="4" borderId="1" xfId="4" applyNumberFormat="1" applyFont="1" applyFill="1" applyBorder="1" applyAlignment="1">
      <alignment horizontal="center" vertical="center"/>
    </xf>
    <xf numFmtId="179" fontId="7" fillId="4" borderId="1" xfId="2" applyNumberFormat="1" applyFont="1" applyFill="1" applyBorder="1" applyAlignment="1">
      <alignment horizontal="center" vertical="center"/>
    </xf>
    <xf numFmtId="183" fontId="7" fillId="4" borderId="1" xfId="5" applyNumberFormat="1" applyFont="1" applyFill="1" applyBorder="1" applyAlignment="1">
      <alignment horizontal="right" vertical="center" wrapText="1"/>
    </xf>
    <xf numFmtId="14" fontId="7" fillId="4" borderId="1" xfId="2" applyNumberFormat="1" applyFont="1" applyFill="1" applyBorder="1" applyAlignment="1">
      <alignment horizontal="right" vertical="center" wrapText="1"/>
    </xf>
    <xf numFmtId="179" fontId="4" fillId="4" borderId="1" xfId="2" applyNumberFormat="1" applyFont="1" applyFill="1" applyBorder="1" applyAlignment="1">
      <alignment horizontal="center" vertical="center"/>
    </xf>
    <xf numFmtId="179" fontId="6" fillId="4" borderId="1" xfId="2" applyNumberFormat="1" applyFont="1" applyFill="1" applyBorder="1" applyAlignment="1">
      <alignment horizontal="center" vertical="center" wrapText="1"/>
    </xf>
    <xf numFmtId="0" fontId="4" fillId="0" borderId="0" xfId="2" applyFont="1">
      <alignment vertical="center"/>
    </xf>
    <xf numFmtId="14" fontId="0" fillId="0" borderId="0" xfId="0" applyNumberFormat="1">
      <alignment vertical="center"/>
    </xf>
    <xf numFmtId="31" fontId="13" fillId="2" borderId="0" xfId="2" applyNumberFormat="1" applyFont="1" applyFill="1" applyBorder="1" applyAlignment="1">
      <alignment horizontal="left"/>
    </xf>
    <xf numFmtId="179" fontId="14" fillId="2" borderId="0" xfId="2" applyNumberFormat="1" applyFont="1" applyFill="1" applyAlignment="1">
      <alignment horizontal="center"/>
    </xf>
    <xf numFmtId="180" fontId="14" fillId="2" borderId="0" xfId="2" applyNumberFormat="1" applyFont="1" applyFill="1" applyAlignment="1">
      <alignment horizontal="center"/>
    </xf>
    <xf numFmtId="0" fontId="10" fillId="3" borderId="2" xfId="2" applyFont="1" applyFill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179" fontId="9" fillId="3" borderId="7" xfId="2" applyNumberFormat="1" applyFont="1" applyFill="1" applyBorder="1" applyAlignment="1">
      <alignment horizontal="center" vertical="center"/>
    </xf>
    <xf numFmtId="179" fontId="9" fillId="3" borderId="7" xfId="2" applyNumberFormat="1" applyFont="1" applyFill="1" applyBorder="1" applyAlignment="1">
      <alignment horizontal="center" vertical="center" wrapText="1"/>
    </xf>
    <xf numFmtId="179" fontId="9" fillId="3" borderId="5" xfId="2" applyNumberFormat="1" applyFont="1" applyFill="1" applyBorder="1" applyAlignment="1">
      <alignment horizontal="center" vertical="center" wrapText="1"/>
    </xf>
    <xf numFmtId="179" fontId="6" fillId="4" borderId="3" xfId="2" applyNumberFormat="1" applyFont="1" applyFill="1" applyBorder="1" applyAlignment="1">
      <alignment horizontal="center" vertical="center"/>
    </xf>
    <xf numFmtId="0" fontId="8" fillId="4" borderId="3" xfId="2" applyFont="1" applyFill="1" applyBorder="1" applyAlignment="1">
      <alignment horizontal="center" vertical="top" wrapText="1"/>
    </xf>
    <xf numFmtId="179" fontId="4" fillId="4" borderId="3" xfId="2" applyNumberFormat="1" applyFont="1" applyFill="1" applyBorder="1" applyAlignment="1">
      <alignment horizontal="center" vertical="center"/>
    </xf>
    <xf numFmtId="179" fontId="6" fillId="4" borderId="4" xfId="2" applyNumberFormat="1" applyFont="1" applyFill="1" applyBorder="1" applyAlignment="1">
      <alignment horizontal="center" vertical="center"/>
    </xf>
    <xf numFmtId="179" fontId="6" fillId="4" borderId="8" xfId="2" applyNumberFormat="1" applyFont="1" applyFill="1" applyBorder="1" applyAlignment="1">
      <alignment horizontal="center" vertical="center"/>
    </xf>
    <xf numFmtId="179" fontId="7" fillId="4" borderId="8" xfId="2" applyNumberFormat="1" applyFont="1" applyFill="1" applyBorder="1" applyAlignment="1">
      <alignment horizontal="center" vertical="center"/>
    </xf>
    <xf numFmtId="183" fontId="7" fillId="4" borderId="8" xfId="5" applyNumberFormat="1" applyFont="1" applyFill="1" applyBorder="1" applyAlignment="1">
      <alignment horizontal="right" vertical="center" wrapText="1"/>
    </xf>
    <xf numFmtId="14" fontId="7" fillId="4" borderId="8" xfId="2" applyNumberFormat="1" applyFont="1" applyFill="1" applyBorder="1" applyAlignment="1">
      <alignment horizontal="right" vertical="center" wrapText="1"/>
    </xf>
    <xf numFmtId="0" fontId="4" fillId="0" borderId="0" xfId="2" applyFont="1" applyFill="1" applyAlignment="1">
      <alignment horizontal="center" vertical="center"/>
    </xf>
    <xf numFmtId="0" fontId="15" fillId="5" borderId="1" xfId="2" applyFont="1" applyFill="1" applyBorder="1" applyAlignment="1">
      <alignment horizontal="center" vertical="center"/>
    </xf>
    <xf numFmtId="0" fontId="15" fillId="6" borderId="6" xfId="2" applyFont="1" applyFill="1" applyBorder="1" applyAlignment="1">
      <alignment horizontal="center" vertical="center"/>
    </xf>
    <xf numFmtId="0" fontId="15" fillId="7" borderId="1" xfId="2" applyFont="1" applyFill="1" applyBorder="1" applyAlignment="1">
      <alignment horizontal="center" vertical="center"/>
    </xf>
    <xf numFmtId="179" fontId="16" fillId="4" borderId="3" xfId="2" applyNumberFormat="1" applyFont="1" applyFill="1" applyBorder="1" applyAlignment="1">
      <alignment horizontal="center" vertical="center"/>
    </xf>
    <xf numFmtId="0" fontId="3" fillId="0" borderId="0" xfId="1" applyAlignment="1"/>
    <xf numFmtId="0" fontId="3" fillId="0" borderId="12" xfId="1" applyFill="1" applyBorder="1" applyAlignment="1"/>
    <xf numFmtId="0" fontId="3" fillId="0" borderId="0" xfId="1" applyFill="1" applyBorder="1" applyAlignment="1"/>
    <xf numFmtId="0" fontId="5" fillId="0" borderId="0" xfId="1" applyFont="1" applyFill="1" applyBorder="1" applyAlignment="1"/>
    <xf numFmtId="179" fontId="10" fillId="4" borderId="3" xfId="2" applyNumberFormat="1" applyFont="1" applyFill="1" applyBorder="1" applyAlignment="1">
      <alignment horizontal="center" vertical="center"/>
    </xf>
    <xf numFmtId="0" fontId="19" fillId="0" borderId="0" xfId="1" applyFont="1" applyAlignment="1"/>
    <xf numFmtId="0" fontId="19" fillId="0" borderId="12" xfId="1" applyFont="1" applyFill="1" applyBorder="1" applyAlignment="1"/>
    <xf numFmtId="0" fontId="19" fillId="0" borderId="0" xfId="1" applyFont="1" applyFill="1" applyBorder="1" applyAlignment="1"/>
    <xf numFmtId="0" fontId="19" fillId="0" borderId="13" xfId="1" applyFont="1" applyFill="1" applyBorder="1" applyAlignment="1"/>
    <xf numFmtId="0" fontId="19" fillId="0" borderId="14" xfId="1" applyFont="1" applyFill="1" applyBorder="1" applyAlignment="1"/>
    <xf numFmtId="0" fontId="19" fillId="0" borderId="15" xfId="1" applyFont="1" applyFill="1" applyBorder="1" applyAlignment="1"/>
    <xf numFmtId="0" fontId="19" fillId="0" borderId="16" xfId="1" applyFont="1" applyFill="1" applyBorder="1" applyAlignment="1"/>
    <xf numFmtId="0" fontId="3" fillId="0" borderId="0" xfId="1" applyFill="1" applyAlignment="1"/>
    <xf numFmtId="0" fontId="22" fillId="6" borderId="0" xfId="1" applyFont="1" applyFill="1" applyAlignment="1"/>
    <xf numFmtId="0" fontId="23" fillId="6" borderId="0" xfId="1" applyFont="1" applyFill="1" applyAlignment="1"/>
    <xf numFmtId="0" fontId="12" fillId="2" borderId="0" xfId="2" applyFont="1" applyFill="1" applyAlignment="1">
      <alignment horizontal="center"/>
    </xf>
    <xf numFmtId="0" fontId="19" fillId="0" borderId="12" xfId="1" applyFont="1" applyFill="1" applyBorder="1" applyAlignment="1">
      <alignment horizontal="left"/>
    </xf>
    <xf numFmtId="0" fontId="19" fillId="0" borderId="0" xfId="1" applyFont="1" applyFill="1" applyBorder="1" applyAlignment="1">
      <alignment horizontal="left"/>
    </xf>
    <xf numFmtId="0" fontId="19" fillId="0" borderId="15" xfId="1" applyFont="1" applyFill="1" applyBorder="1" applyAlignment="1">
      <alignment horizontal="center"/>
    </xf>
    <xf numFmtId="0" fontId="17" fillId="0" borderId="9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center"/>
    </xf>
    <xf numFmtId="0" fontId="18" fillId="0" borderId="13" xfId="1" applyFont="1" applyFill="1" applyBorder="1" applyAlignment="1">
      <alignment horizontal="center"/>
    </xf>
    <xf numFmtId="0" fontId="21" fillId="0" borderId="0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center"/>
    </xf>
    <xf numFmtId="184" fontId="20" fillId="0" borderId="0" xfId="1" applyNumberFormat="1" applyFont="1" applyFill="1" applyBorder="1" applyAlignment="1">
      <alignment horizontal="center"/>
    </xf>
    <xf numFmtId="0" fontId="19" fillId="0" borderId="13" xfId="1" applyFont="1" applyFill="1" applyBorder="1" applyAlignment="1">
      <alignment horizontal="center"/>
    </xf>
  </cellXfs>
  <cellStyles count="6">
    <cellStyle name="百分比 2" xfId="3"/>
    <cellStyle name="常规" xfId="0" builtinId="0"/>
    <cellStyle name="常规 2" xfId="2"/>
    <cellStyle name="常规 3" xfId="1"/>
    <cellStyle name="千位分隔" xfId="5" builtinId="3"/>
    <cellStyle name="千位分隔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656;&#21051;&#24405;&#25991;&#20214;/2010&#24180;&#20197;&#21069;&#30340;&#20070;&#31295;/excel&#22312;&#36130;&#21153;&#20013;&#30340;&#24212;&#29992;108&#20363;/&#23454;&#20363;&#25991;&#20214;/chapter3/&#24212;&#25910;&#36134;&#27454;&#20998;&#265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应收账款余额分析"/>
      <sheetName val="应收账款账龄分析"/>
      <sheetName val="催款单"/>
      <sheetName val="坏账的提取与分析"/>
    </sheetNames>
    <sheetDataSet>
      <sheetData sheetId="0"/>
      <sheetData sheetId="1">
        <row r="3">
          <cell r="J3" t="str">
            <v>靓女人1号店</v>
          </cell>
        </row>
        <row r="4">
          <cell r="J4" t="str">
            <v>靓女人2号店</v>
          </cell>
        </row>
        <row r="5">
          <cell r="J5" t="str">
            <v>靓女人3号店</v>
          </cell>
        </row>
        <row r="6">
          <cell r="J6" t="str">
            <v>靓女人4号店</v>
          </cell>
        </row>
        <row r="7">
          <cell r="J7" t="str">
            <v>靓女人5号店</v>
          </cell>
        </row>
        <row r="8">
          <cell r="J8" t="str">
            <v>靓女人重庆分店</v>
          </cell>
        </row>
        <row r="9">
          <cell r="J9" t="str">
            <v>靓女人成都分店</v>
          </cell>
        </row>
        <row r="10">
          <cell r="J10" t="str">
            <v>靓女人北京分店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0"/>
  <sheetViews>
    <sheetView tabSelected="1" zoomScaleNormal="100" workbookViewId="0">
      <selection activeCell="H9" sqref="H9"/>
    </sheetView>
  </sheetViews>
  <sheetFormatPr defaultRowHeight="13.5"/>
  <cols>
    <col min="1" max="1" width="5.375" style="1" customWidth="1"/>
    <col min="2" max="2" width="38.5" style="1" customWidth="1"/>
    <col min="3" max="3" width="9" style="1" bestFit="1" customWidth="1"/>
    <col min="4" max="4" width="11.125" style="1" customWidth="1"/>
    <col min="5" max="5" width="8.5" style="1" bestFit="1" customWidth="1"/>
    <col min="6" max="6" width="10.25" style="1" customWidth="1"/>
    <col min="7" max="7" width="12.25" style="1" customWidth="1"/>
    <col min="8" max="8" width="9" style="2" customWidth="1"/>
    <col min="9" max="9" width="8.25" style="2" customWidth="1"/>
    <col min="10" max="10" width="7.5" style="2" customWidth="1"/>
    <col min="11" max="11" width="9.5" style="1" bestFit="1" customWidth="1"/>
    <col min="12" max="16384" width="9" style="1"/>
  </cols>
  <sheetData>
    <row r="1" spans="2:11" ht="45" customHeight="1">
      <c r="B1" s="49" t="s">
        <v>94</v>
      </c>
      <c r="C1" s="49"/>
      <c r="D1" s="49"/>
      <c r="E1" s="49"/>
      <c r="F1" s="49"/>
      <c r="G1" s="49"/>
      <c r="H1" s="49"/>
      <c r="I1" s="49"/>
      <c r="J1" s="49"/>
    </row>
    <row r="2" spans="2:11" ht="16.5" customHeight="1" thickBot="1">
      <c r="B2" s="13"/>
      <c r="C2" s="13"/>
      <c r="D2" s="13"/>
      <c r="E2" s="14"/>
      <c r="F2" s="15"/>
      <c r="G2" s="15"/>
    </row>
    <row r="3" spans="2:11" s="3" customFormat="1" ht="29.25" customHeight="1">
      <c r="B3" s="16" t="s">
        <v>22</v>
      </c>
      <c r="C3" s="17" t="s">
        <v>23</v>
      </c>
      <c r="D3" s="17" t="s">
        <v>24</v>
      </c>
      <c r="E3" s="17" t="s">
        <v>25</v>
      </c>
      <c r="F3" s="18" t="s">
        <v>95</v>
      </c>
      <c r="G3" s="19" t="s">
        <v>96</v>
      </c>
      <c r="H3" s="19" t="s">
        <v>97</v>
      </c>
      <c r="I3" s="19" t="s">
        <v>98</v>
      </c>
      <c r="J3" s="20" t="s">
        <v>99</v>
      </c>
      <c r="K3" s="3" t="s">
        <v>100</v>
      </c>
    </row>
    <row r="4" spans="2:11">
      <c r="B4" s="21" t="s">
        <v>26</v>
      </c>
      <c r="C4" s="5" t="s">
        <v>27</v>
      </c>
      <c r="D4" s="4" t="s">
        <v>27</v>
      </c>
      <c r="E4" s="6" t="s">
        <v>28</v>
      </c>
      <c r="F4" s="7">
        <v>4900</v>
      </c>
      <c r="G4" s="8">
        <v>41068</v>
      </c>
      <c r="H4" s="32" t="str">
        <f t="array" aca="1" ref="H4" ca="1">IF(($G4-TODAY())=1,"关注","")</f>
        <v/>
      </c>
      <c r="I4" s="30" t="str">
        <f t="array" aca="1" ref="I4" ca="1">IF(($G4-TODAY())=2,"关注","")</f>
        <v/>
      </c>
      <c r="J4" s="31" t="str">
        <f t="array" aca="1" ref="J4" ca="1">IF(($G4-TODAY())=3,"关注","")</f>
        <v/>
      </c>
      <c r="K4" s="12" t="b">
        <f ca="1">OR(G4&lt;&gt;"",H4&lt;&gt;"",I4&lt;&gt;"")</f>
        <v>1</v>
      </c>
    </row>
    <row r="5" spans="2:11" ht="13.5" customHeight="1">
      <c r="B5" s="22" t="s">
        <v>29</v>
      </c>
      <c r="C5" s="5" t="s">
        <v>30</v>
      </c>
      <c r="D5" s="4" t="s">
        <v>27</v>
      </c>
      <c r="E5" s="6" t="s">
        <v>28</v>
      </c>
      <c r="F5" s="7">
        <v>468004</v>
      </c>
      <c r="G5" s="8">
        <v>41069</v>
      </c>
      <c r="H5" s="32" t="str">
        <f t="array" aca="1" ref="H5" ca="1">IF(($G5-TODAY())=1,"关注","")</f>
        <v/>
      </c>
      <c r="I5" s="30" t="str">
        <f t="array" aca="1" ref="I5" ca="1">IF(($G5-TODAY())=2,"关注","")</f>
        <v/>
      </c>
      <c r="J5" s="31" t="str">
        <f t="array" aca="1" ref="J5" ca="1">IF(($G5-TODAY())=3,"关注","")</f>
        <v/>
      </c>
      <c r="K5" s="12" t="b">
        <f t="shared" ref="K5:K68" ca="1" si="0">OR(G5&lt;&gt;"",H5&lt;&gt;"",I5&lt;&gt;"")</f>
        <v>1</v>
      </c>
    </row>
    <row r="6" spans="2:11" ht="14.25" customHeight="1">
      <c r="B6" s="22" t="s">
        <v>31</v>
      </c>
      <c r="C6" s="5" t="s">
        <v>30</v>
      </c>
      <c r="D6" s="4" t="s">
        <v>27</v>
      </c>
      <c r="E6" s="6" t="s">
        <v>28</v>
      </c>
      <c r="F6" s="7">
        <v>765518.92999999993</v>
      </c>
      <c r="G6" s="8">
        <v>41070</v>
      </c>
      <c r="H6" s="32" t="str">
        <f t="array" aca="1" ref="H6" ca="1">IF(($G6-TODAY())=1,"关注","")</f>
        <v/>
      </c>
      <c r="I6" s="30" t="str">
        <f t="array" aca="1" ref="I6" ca="1">IF(($G6-TODAY())=2,"关注","")</f>
        <v/>
      </c>
      <c r="J6" s="31" t="str">
        <f t="array" aca="1" ref="J6" ca="1">IF(($G6-TODAY())=3,"关注","")</f>
        <v/>
      </c>
      <c r="K6" s="12" t="b">
        <f t="shared" ca="1" si="0"/>
        <v>1</v>
      </c>
    </row>
    <row r="7" spans="2:11">
      <c r="B7" s="23" t="s">
        <v>32</v>
      </c>
      <c r="C7" s="9" t="s">
        <v>30</v>
      </c>
      <c r="D7" s="9" t="s">
        <v>33</v>
      </c>
      <c r="E7" s="6" t="s">
        <v>28</v>
      </c>
      <c r="F7" s="7">
        <v>25026</v>
      </c>
      <c r="G7" s="8">
        <v>41069</v>
      </c>
      <c r="H7" s="32" t="str">
        <f t="array" aca="1" ref="H7" ca="1">IF(($G7-TODAY())=1,"关注","")</f>
        <v/>
      </c>
      <c r="I7" s="30" t="str">
        <f t="array" aca="1" ref="I7" ca="1">IF(($G7-TODAY())=2,"关注","")</f>
        <v/>
      </c>
      <c r="J7" s="31" t="str">
        <f t="array" aca="1" ref="J7" ca="1">IF(($G7-TODAY())=3,"关注","")</f>
        <v/>
      </c>
      <c r="K7" s="12" t="b">
        <f t="shared" ca="1" si="0"/>
        <v>1</v>
      </c>
    </row>
    <row r="8" spans="2:11">
      <c r="B8" s="21" t="s">
        <v>34</v>
      </c>
      <c r="C8" s="4" t="s">
        <v>35</v>
      </c>
      <c r="D8" s="4" t="s">
        <v>36</v>
      </c>
      <c r="E8" s="6" t="s">
        <v>1</v>
      </c>
      <c r="F8" s="7">
        <v>1005057</v>
      </c>
      <c r="G8" s="8">
        <v>41208</v>
      </c>
      <c r="H8" s="32" t="str">
        <f t="array" aca="1" ref="H8" ca="1">IF(($G8-TODAY())=1,"关注","")</f>
        <v/>
      </c>
      <c r="I8" s="30" t="str">
        <f t="array" aca="1" ref="I8" ca="1">IF(($G8-TODAY())=2,"关注","")</f>
        <v/>
      </c>
      <c r="J8" s="31" t="str">
        <f t="array" aca="1" ref="J8" ca="1">IF(($G8-TODAY())=3,"关注","")</f>
        <v/>
      </c>
      <c r="K8" s="12" t="b">
        <f t="shared" ca="1" si="0"/>
        <v>1</v>
      </c>
    </row>
    <row r="9" spans="2:11">
      <c r="B9" s="21" t="s">
        <v>37</v>
      </c>
      <c r="C9" s="4" t="s">
        <v>38</v>
      </c>
      <c r="D9" s="4" t="s">
        <v>36</v>
      </c>
      <c r="E9" s="6" t="s">
        <v>0</v>
      </c>
      <c r="F9" s="7">
        <v>9791332.0599999931</v>
      </c>
      <c r="G9" s="8">
        <v>41070</v>
      </c>
      <c r="H9" s="32" t="str">
        <f t="array" aca="1" ref="H9" ca="1">IF(($G9-TODAY())=1,"关注","")</f>
        <v/>
      </c>
      <c r="I9" s="30" t="str">
        <f t="array" aca="1" ref="I9" ca="1">IF(($G9-TODAY())=2,"关注","")</f>
        <v/>
      </c>
      <c r="J9" s="31" t="str">
        <f t="array" aca="1" ref="J9" ca="1">IF(($G9-TODAY())=3,"关注","")</f>
        <v/>
      </c>
      <c r="K9" s="12" t="b">
        <f t="shared" ca="1" si="0"/>
        <v>1</v>
      </c>
    </row>
    <row r="10" spans="2:11">
      <c r="B10" s="21" t="s">
        <v>39</v>
      </c>
      <c r="C10" s="4" t="s">
        <v>38</v>
      </c>
      <c r="D10" s="4" t="s">
        <v>36</v>
      </c>
      <c r="E10" s="6" t="s">
        <v>1</v>
      </c>
      <c r="F10" s="7">
        <v>4338483.5199999996</v>
      </c>
      <c r="G10" s="8">
        <v>41210</v>
      </c>
      <c r="H10" s="32" t="str">
        <f t="array" aca="1" ref="H10" ca="1">IF(($G10-TODAY())=1,"关注","")</f>
        <v/>
      </c>
      <c r="I10" s="30" t="str">
        <f t="array" aca="1" ref="I10" ca="1">IF(($G10-TODAY())=2,"关注","")</f>
        <v/>
      </c>
      <c r="J10" s="31" t="str">
        <f t="array" aca="1" ref="J10" ca="1">IF(($G10-TODAY())=3,"关注","")</f>
        <v/>
      </c>
      <c r="K10" s="12" t="b">
        <f t="shared" ca="1" si="0"/>
        <v>1</v>
      </c>
    </row>
    <row r="11" spans="2:11">
      <c r="B11" s="21" t="s">
        <v>40</v>
      </c>
      <c r="C11" s="4" t="s">
        <v>38</v>
      </c>
      <c r="D11" s="4" t="s">
        <v>36</v>
      </c>
      <c r="E11" s="6" t="s">
        <v>1</v>
      </c>
      <c r="F11" s="7">
        <v>941165</v>
      </c>
      <c r="G11" s="8">
        <v>41068</v>
      </c>
      <c r="H11" s="32" t="str">
        <f t="array" aca="1" ref="H11" ca="1">IF(($G11-TODAY())=1,"关注","")</f>
        <v/>
      </c>
      <c r="I11" s="30" t="str">
        <f t="array" aca="1" ref="I11" ca="1">IF(($G11-TODAY())=2,"关注","")</f>
        <v/>
      </c>
      <c r="J11" s="31" t="str">
        <f t="array" aca="1" ref="J11" ca="1">IF(($G11-TODAY())=3,"关注","")</f>
        <v/>
      </c>
      <c r="K11" s="12" t="b">
        <f t="shared" ca="1" si="0"/>
        <v>1</v>
      </c>
    </row>
    <row r="12" spans="2:11">
      <c r="B12" s="21" t="s">
        <v>41</v>
      </c>
      <c r="C12" s="4" t="s">
        <v>38</v>
      </c>
      <c r="D12" s="4" t="s">
        <v>36</v>
      </c>
      <c r="E12" s="6" t="s">
        <v>1</v>
      </c>
      <c r="F12" s="7">
        <v>268275.80000000075</v>
      </c>
      <c r="G12" s="8">
        <v>41065</v>
      </c>
      <c r="H12" s="32" t="str">
        <f t="array" aca="1" ref="H12" ca="1">IF(($G12-TODAY())=1,"关注","")</f>
        <v/>
      </c>
      <c r="I12" s="30" t="str">
        <f t="array" aca="1" ref="I12" ca="1">IF(($G12-TODAY())=2,"关注","")</f>
        <v/>
      </c>
      <c r="J12" s="31" t="str">
        <f t="array" aca="1" ref="J12" ca="1">IF(($G12-TODAY())=3,"关注","")</f>
        <v/>
      </c>
      <c r="K12" s="12" t="b">
        <f t="shared" ca="1" si="0"/>
        <v>1</v>
      </c>
    </row>
    <row r="13" spans="2:11">
      <c r="B13" s="23" t="s">
        <v>42</v>
      </c>
      <c r="C13" s="9" t="s">
        <v>38</v>
      </c>
      <c r="D13" s="9" t="s">
        <v>43</v>
      </c>
      <c r="E13" s="6" t="s">
        <v>1</v>
      </c>
      <c r="F13" s="7">
        <v>118192.85</v>
      </c>
      <c r="G13" s="8">
        <v>41068</v>
      </c>
      <c r="H13" s="32" t="str">
        <f t="array" aca="1" ref="H13" ca="1">IF(($G13-TODAY())=1,"关注","")</f>
        <v/>
      </c>
      <c r="I13" s="30" t="str">
        <f t="array" aca="1" ref="I13" ca="1">IF(($G13-TODAY())=2,"关注","")</f>
        <v/>
      </c>
      <c r="J13" s="31" t="str">
        <f t="array" aca="1" ref="J13" ca="1">IF(($G13-TODAY())=3,"关注","")</f>
        <v/>
      </c>
      <c r="K13" s="12" t="b">
        <f t="shared" ca="1" si="0"/>
        <v>1</v>
      </c>
    </row>
    <row r="14" spans="2:11">
      <c r="B14" s="21" t="s">
        <v>44</v>
      </c>
      <c r="C14" s="4" t="s">
        <v>45</v>
      </c>
      <c r="D14" s="4" t="s">
        <v>46</v>
      </c>
      <c r="E14" s="6" t="s">
        <v>1</v>
      </c>
      <c r="F14" s="7">
        <v>42579</v>
      </c>
      <c r="G14" s="8">
        <v>41080</v>
      </c>
      <c r="H14" s="32" t="str">
        <f t="array" aca="1" ref="H14" ca="1">IF(($G14-TODAY())=1,"关注","")</f>
        <v/>
      </c>
      <c r="I14" s="30" t="str">
        <f t="array" aca="1" ref="I14" ca="1">IF(($G14-TODAY())=2,"关注","")</f>
        <v/>
      </c>
      <c r="J14" s="31" t="str">
        <f t="array" aca="1" ref="J14" ca="1">IF(($G14-TODAY())=3,"关注","")</f>
        <v/>
      </c>
      <c r="K14" s="12" t="b">
        <f t="shared" ca="1" si="0"/>
        <v>1</v>
      </c>
    </row>
    <row r="15" spans="2:11">
      <c r="B15" s="21" t="s">
        <v>47</v>
      </c>
      <c r="C15" s="4" t="s">
        <v>45</v>
      </c>
      <c r="D15" s="4" t="s">
        <v>36</v>
      </c>
      <c r="E15" s="6" t="s">
        <v>1</v>
      </c>
      <c r="F15" s="7">
        <v>4121015</v>
      </c>
      <c r="G15" s="8">
        <v>41070</v>
      </c>
      <c r="H15" s="32" t="str">
        <f t="array" aca="1" ref="H15" ca="1">IF(($G15-TODAY())=1,"关注","")</f>
        <v/>
      </c>
      <c r="I15" s="30" t="str">
        <f t="array" aca="1" ref="I15" ca="1">IF(($G15-TODAY())=2,"关注","")</f>
        <v/>
      </c>
      <c r="J15" s="31" t="str">
        <f t="array" aca="1" ref="J15" ca="1">IF(($G15-TODAY())=3,"关注","")</f>
        <v/>
      </c>
      <c r="K15" s="12" t="b">
        <f t="shared" ca="1" si="0"/>
        <v>1</v>
      </c>
    </row>
    <row r="16" spans="2:11">
      <c r="B16" s="21" t="s">
        <v>48</v>
      </c>
      <c r="C16" s="4" t="s">
        <v>45</v>
      </c>
      <c r="D16" s="4" t="s">
        <v>36</v>
      </c>
      <c r="E16" s="6" t="s">
        <v>1</v>
      </c>
      <c r="F16" s="7">
        <v>48425.63</v>
      </c>
      <c r="G16" s="8">
        <v>41086</v>
      </c>
      <c r="H16" s="32" t="str">
        <f t="array" aca="1" ref="H16" ca="1">IF(($G16-TODAY())=1,"关注","")</f>
        <v/>
      </c>
      <c r="I16" s="30" t="str">
        <f t="array" aca="1" ref="I16" ca="1">IF(($G16-TODAY())=2,"关注","")</f>
        <v/>
      </c>
      <c r="J16" s="31" t="str">
        <f t="array" aca="1" ref="J16" ca="1">IF(($G16-TODAY())=3,"关注","")</f>
        <v/>
      </c>
      <c r="K16" s="12" t="b">
        <f t="shared" ca="1" si="0"/>
        <v>1</v>
      </c>
    </row>
    <row r="17" spans="2:11">
      <c r="B17" s="21" t="s">
        <v>49</v>
      </c>
      <c r="C17" s="4" t="s">
        <v>45</v>
      </c>
      <c r="D17" s="4" t="s">
        <v>36</v>
      </c>
      <c r="E17" s="6" t="s">
        <v>1</v>
      </c>
      <c r="F17" s="7">
        <v>102215.70000000001</v>
      </c>
      <c r="G17" s="8">
        <v>41069</v>
      </c>
      <c r="H17" s="32" t="str">
        <f t="array" aca="1" ref="H17" ca="1">IF(($G17-TODAY())=1,"关注","")</f>
        <v/>
      </c>
      <c r="I17" s="30" t="str">
        <f t="array" aca="1" ref="I17" ca="1">IF(($G17-TODAY())=2,"关注","")</f>
        <v/>
      </c>
      <c r="J17" s="31" t="str">
        <f t="array" aca="1" ref="J17" ca="1">IF(($G17-TODAY())=3,"关注","")</f>
        <v/>
      </c>
      <c r="K17" s="12" t="b">
        <f t="shared" ca="1" si="0"/>
        <v>1</v>
      </c>
    </row>
    <row r="18" spans="2:11">
      <c r="B18" s="21" t="s">
        <v>50</v>
      </c>
      <c r="C18" s="4" t="s">
        <v>45</v>
      </c>
      <c r="D18" s="4" t="s">
        <v>51</v>
      </c>
      <c r="E18" s="6" t="s">
        <v>1</v>
      </c>
      <c r="F18" s="7">
        <v>35077</v>
      </c>
      <c r="G18" s="8">
        <v>41080</v>
      </c>
      <c r="H18" s="32" t="str">
        <f t="array" aca="1" ref="H18" ca="1">IF(($G18-TODAY())=1,"关注","")</f>
        <v/>
      </c>
      <c r="I18" s="30" t="str">
        <f t="array" aca="1" ref="I18" ca="1">IF(($G18-TODAY())=2,"关注","")</f>
        <v/>
      </c>
      <c r="J18" s="31" t="str">
        <f t="array" aca="1" ref="J18" ca="1">IF(($G18-TODAY())=3,"关注","")</f>
        <v/>
      </c>
      <c r="K18" s="12" t="b">
        <f t="shared" ca="1" si="0"/>
        <v>1</v>
      </c>
    </row>
    <row r="19" spans="2:11">
      <c r="B19" s="21" t="s">
        <v>52</v>
      </c>
      <c r="C19" s="4" t="s">
        <v>45</v>
      </c>
      <c r="D19" s="4" t="s">
        <v>36</v>
      </c>
      <c r="E19" s="6" t="s">
        <v>1</v>
      </c>
      <c r="F19" s="7">
        <v>615736</v>
      </c>
      <c r="G19" s="8">
        <v>41081</v>
      </c>
      <c r="H19" s="32" t="str">
        <f t="array" aca="1" ref="H19" ca="1">IF(($G19-TODAY())=1,"关注","")</f>
        <v/>
      </c>
      <c r="I19" s="30" t="str">
        <f t="array" aca="1" ref="I19" ca="1">IF(($G19-TODAY())=2,"关注","")</f>
        <v/>
      </c>
      <c r="J19" s="31" t="str">
        <f t="array" aca="1" ref="J19" ca="1">IF(($G19-TODAY())=3,"关注","")</f>
        <v/>
      </c>
      <c r="K19" s="12" t="b">
        <f t="shared" ca="1" si="0"/>
        <v>1</v>
      </c>
    </row>
    <row r="20" spans="2:11">
      <c r="B20" s="21" t="s">
        <v>53</v>
      </c>
      <c r="C20" s="4" t="s">
        <v>38</v>
      </c>
      <c r="D20" s="4" t="s">
        <v>36</v>
      </c>
      <c r="E20" s="6" t="s">
        <v>1</v>
      </c>
      <c r="F20" s="7">
        <v>4685583.75</v>
      </c>
      <c r="G20" s="8">
        <v>41078</v>
      </c>
      <c r="H20" s="32" t="str">
        <f t="array" aca="1" ref="H20" ca="1">IF(($G20-TODAY())=1,"关注","")</f>
        <v/>
      </c>
      <c r="I20" s="30" t="str">
        <f t="array" aca="1" ref="I20" ca="1">IF(($G20-TODAY())=2,"关注","")</f>
        <v/>
      </c>
      <c r="J20" s="31" t="str">
        <f t="array" aca="1" ref="J20" ca="1">IF(($G20-TODAY())=3,"关注","")</f>
        <v/>
      </c>
      <c r="K20" s="12" t="b">
        <f t="shared" ca="1" si="0"/>
        <v>1</v>
      </c>
    </row>
    <row r="21" spans="2:11">
      <c r="B21" s="21" t="s">
        <v>54</v>
      </c>
      <c r="C21" s="4" t="s">
        <v>38</v>
      </c>
      <c r="D21" s="4" t="s">
        <v>36</v>
      </c>
      <c r="E21" s="6" t="s">
        <v>1</v>
      </c>
      <c r="F21" s="7">
        <v>2665972</v>
      </c>
      <c r="G21" s="8">
        <v>41075</v>
      </c>
      <c r="H21" s="32" t="str">
        <f t="array" aca="1" ref="H21" ca="1">IF(($G21-TODAY())=1,"关注","")</f>
        <v/>
      </c>
      <c r="I21" s="30" t="str">
        <f t="array" aca="1" ref="I21" ca="1">IF(($G21-TODAY())=2,"关注","")</f>
        <v/>
      </c>
      <c r="J21" s="31" t="str">
        <f t="array" aca="1" ref="J21" ca="1">IF(($G21-TODAY())=3,"关注","")</f>
        <v/>
      </c>
      <c r="K21" s="12" t="b">
        <f t="shared" ca="1" si="0"/>
        <v>1</v>
      </c>
    </row>
    <row r="22" spans="2:11">
      <c r="B22" s="23" t="s">
        <v>55</v>
      </c>
      <c r="C22" s="9" t="s">
        <v>45</v>
      </c>
      <c r="D22" s="9" t="s">
        <v>43</v>
      </c>
      <c r="E22" s="6" t="s">
        <v>1</v>
      </c>
      <c r="F22" s="7">
        <v>512</v>
      </c>
      <c r="G22" s="8">
        <v>41083</v>
      </c>
      <c r="H22" s="32" t="str">
        <f t="array" aca="1" ref="H22" ca="1">IF(($G22-TODAY())=1,"关注","")</f>
        <v/>
      </c>
      <c r="I22" s="30" t="str">
        <f t="array" aca="1" ref="I22" ca="1">IF(($G22-TODAY())=2,"关注","")</f>
        <v/>
      </c>
      <c r="J22" s="31" t="str">
        <f t="array" aca="1" ref="J22" ca="1">IF(($G22-TODAY())=3,"关注","")</f>
        <v/>
      </c>
      <c r="K22" s="12" t="b">
        <f t="shared" ca="1" si="0"/>
        <v>1</v>
      </c>
    </row>
    <row r="23" spans="2:11">
      <c r="B23" s="21" t="s">
        <v>56</v>
      </c>
      <c r="C23" s="4" t="s">
        <v>45</v>
      </c>
      <c r="D23" s="4" t="s">
        <v>43</v>
      </c>
      <c r="E23" s="6" t="s">
        <v>1</v>
      </c>
      <c r="F23" s="7">
        <v>1613.5300000000007</v>
      </c>
      <c r="G23" s="8">
        <v>41072</v>
      </c>
      <c r="H23" s="32" t="str">
        <f t="array" aca="1" ref="H23" ca="1">IF(($G23-TODAY())=1,"关注","")</f>
        <v/>
      </c>
      <c r="I23" s="30" t="str">
        <f t="array" aca="1" ref="I23" ca="1">IF(($G23-TODAY())=2,"关注","")</f>
        <v/>
      </c>
      <c r="J23" s="31" t="str">
        <f t="array" aca="1" ref="J23" ca="1">IF(($G23-TODAY())=3,"关注","")</f>
        <v/>
      </c>
      <c r="K23" s="12" t="b">
        <f t="shared" ca="1" si="0"/>
        <v>1</v>
      </c>
    </row>
    <row r="24" spans="2:11">
      <c r="B24" s="21" t="s">
        <v>57</v>
      </c>
      <c r="C24" s="4" t="s">
        <v>45</v>
      </c>
      <c r="D24" s="4" t="s">
        <v>43</v>
      </c>
      <c r="E24" s="6" t="s">
        <v>1</v>
      </c>
      <c r="F24" s="7">
        <v>3699.739999999998</v>
      </c>
      <c r="G24" s="8">
        <v>41070</v>
      </c>
      <c r="H24" s="32" t="str">
        <f t="array" aca="1" ref="H24" ca="1">IF(($G24-TODAY())=1,"关注","")</f>
        <v/>
      </c>
      <c r="I24" s="30" t="str">
        <f t="array" aca="1" ref="I24" ca="1">IF(($G24-TODAY())=2,"关注","")</f>
        <v/>
      </c>
      <c r="J24" s="31" t="str">
        <f t="array" aca="1" ref="J24" ca="1">IF(($G24-TODAY())=3,"关注","")</f>
        <v/>
      </c>
      <c r="K24" s="12" t="b">
        <f t="shared" ca="1" si="0"/>
        <v>1</v>
      </c>
    </row>
    <row r="25" spans="2:11">
      <c r="B25" s="21" t="s">
        <v>58</v>
      </c>
      <c r="C25" s="4" t="s">
        <v>45</v>
      </c>
      <c r="D25" s="4" t="s">
        <v>43</v>
      </c>
      <c r="E25" s="6" t="s">
        <v>1</v>
      </c>
      <c r="F25" s="7">
        <v>2060</v>
      </c>
      <c r="G25" s="8">
        <v>41074</v>
      </c>
      <c r="H25" s="32" t="str">
        <f t="array" aca="1" ref="H25" ca="1">IF(($G25-TODAY())=1,"关注","")</f>
        <v/>
      </c>
      <c r="I25" s="30" t="str">
        <f t="array" aca="1" ref="I25" ca="1">IF(($G25-TODAY())=2,"关注","")</f>
        <v/>
      </c>
      <c r="J25" s="31" t="str">
        <f t="array" aca="1" ref="J25" ca="1">IF(($G25-TODAY())=3,"关注","")</f>
        <v/>
      </c>
      <c r="K25" s="12" t="b">
        <f t="shared" ca="1" si="0"/>
        <v>1</v>
      </c>
    </row>
    <row r="26" spans="2:11">
      <c r="B26" s="21" t="s">
        <v>59</v>
      </c>
      <c r="C26" s="4" t="s">
        <v>45</v>
      </c>
      <c r="D26" s="4" t="s">
        <v>43</v>
      </c>
      <c r="E26" s="6" t="s">
        <v>1</v>
      </c>
      <c r="F26" s="7">
        <v>14502</v>
      </c>
      <c r="G26" s="8">
        <v>41085</v>
      </c>
      <c r="H26" s="32" t="str">
        <f t="array" aca="1" ref="H26" ca="1">IF(($G26-TODAY())=1,"关注","")</f>
        <v/>
      </c>
      <c r="I26" s="30" t="str">
        <f t="array" aca="1" ref="I26" ca="1">IF(($G26-TODAY())=2,"关注","")</f>
        <v/>
      </c>
      <c r="J26" s="31" t="str">
        <f t="array" aca="1" ref="J26" ca="1">IF(($G26-TODAY())=3,"关注","")</f>
        <v/>
      </c>
      <c r="K26" s="12" t="b">
        <f t="shared" ca="1" si="0"/>
        <v>1</v>
      </c>
    </row>
    <row r="27" spans="2:11">
      <c r="B27" s="23" t="s">
        <v>60</v>
      </c>
      <c r="C27" s="9" t="s">
        <v>45</v>
      </c>
      <c r="D27" s="9" t="s">
        <v>43</v>
      </c>
      <c r="E27" s="6" t="s">
        <v>1</v>
      </c>
      <c r="F27" s="7">
        <v>40802</v>
      </c>
      <c r="G27" s="8">
        <v>41083</v>
      </c>
      <c r="H27" s="32" t="str">
        <f t="array" aca="1" ref="H27" ca="1">IF(($G27-TODAY())=1,"关注","")</f>
        <v/>
      </c>
      <c r="I27" s="30" t="str">
        <f t="array" aca="1" ref="I27" ca="1">IF(($G27-TODAY())=2,"关注","")</f>
        <v/>
      </c>
      <c r="J27" s="31" t="str">
        <f t="array" aca="1" ref="J27" ca="1">IF(($G27-TODAY())=3,"关注","")</f>
        <v/>
      </c>
      <c r="K27" s="12" t="b">
        <f t="shared" ca="1" si="0"/>
        <v>1</v>
      </c>
    </row>
    <row r="28" spans="2:11">
      <c r="B28" s="21" t="s">
        <v>61</v>
      </c>
      <c r="C28" s="4" t="s">
        <v>45</v>
      </c>
      <c r="D28" s="4" t="s">
        <v>43</v>
      </c>
      <c r="E28" s="6" t="s">
        <v>1</v>
      </c>
      <c r="F28" s="7">
        <v>390027</v>
      </c>
      <c r="G28" s="8">
        <v>41074</v>
      </c>
      <c r="H28" s="32" t="str">
        <f t="array" aca="1" ref="H28" ca="1">IF(($G28-TODAY())=1,"关注","")</f>
        <v/>
      </c>
      <c r="I28" s="30" t="str">
        <f t="array" aca="1" ref="I28" ca="1">IF(($G28-TODAY())=2,"关注","")</f>
        <v/>
      </c>
      <c r="J28" s="31" t="str">
        <f t="array" aca="1" ref="J28" ca="1">IF(($G28-TODAY())=3,"关注","")</f>
        <v/>
      </c>
      <c r="K28" s="12" t="b">
        <f t="shared" ca="1" si="0"/>
        <v>1</v>
      </c>
    </row>
    <row r="29" spans="2:11">
      <c r="B29" s="23" t="s">
        <v>62</v>
      </c>
      <c r="C29" s="9" t="s">
        <v>45</v>
      </c>
      <c r="D29" s="9" t="s">
        <v>43</v>
      </c>
      <c r="E29" s="6" t="s">
        <v>1</v>
      </c>
      <c r="F29" s="7">
        <v>6748</v>
      </c>
      <c r="G29" s="8">
        <v>41073</v>
      </c>
      <c r="H29" s="32" t="str">
        <f t="array" aca="1" ref="H29" ca="1">IF(($G29-TODAY())=1,"关注","")</f>
        <v/>
      </c>
      <c r="I29" s="30" t="str">
        <f t="array" aca="1" ref="I29" ca="1">IF(($G29-TODAY())=2,"关注","")</f>
        <v/>
      </c>
      <c r="J29" s="31" t="str">
        <f t="array" aca="1" ref="J29" ca="1">IF(($G29-TODAY())=3,"关注","")</f>
        <v/>
      </c>
      <c r="K29" s="12" t="b">
        <f t="shared" ca="1" si="0"/>
        <v>1</v>
      </c>
    </row>
    <row r="30" spans="2:11">
      <c r="B30" s="21" t="s">
        <v>63</v>
      </c>
      <c r="C30" s="4" t="s">
        <v>45</v>
      </c>
      <c r="D30" s="4" t="s">
        <v>43</v>
      </c>
      <c r="E30" s="6" t="s">
        <v>1</v>
      </c>
      <c r="F30" s="7">
        <v>24184</v>
      </c>
      <c r="G30" s="8">
        <v>41072</v>
      </c>
      <c r="H30" s="32" t="str">
        <f t="array" aca="1" ref="H30" ca="1">IF(($G30-TODAY())=1,"关注","")</f>
        <v/>
      </c>
      <c r="I30" s="30" t="str">
        <f t="array" aca="1" ref="I30" ca="1">IF(($G30-TODAY())=2,"关注","")</f>
        <v/>
      </c>
      <c r="J30" s="31" t="str">
        <f t="array" aca="1" ref="J30" ca="1">IF(($G30-TODAY())=3,"关注","")</f>
        <v/>
      </c>
      <c r="K30" s="12" t="b">
        <f t="shared" ca="1" si="0"/>
        <v>1</v>
      </c>
    </row>
    <row r="31" spans="2:11">
      <c r="B31" s="23" t="s">
        <v>64</v>
      </c>
      <c r="C31" s="9" t="s">
        <v>45</v>
      </c>
      <c r="D31" s="9" t="s">
        <v>43</v>
      </c>
      <c r="E31" s="6" t="s">
        <v>1</v>
      </c>
      <c r="F31" s="7">
        <v>1696</v>
      </c>
      <c r="G31" s="8">
        <v>41076</v>
      </c>
      <c r="H31" s="32" t="str">
        <f t="array" aca="1" ref="H31" ca="1">IF(($G31-TODAY())=1,"关注","")</f>
        <v/>
      </c>
      <c r="I31" s="30" t="str">
        <f t="array" aca="1" ref="I31" ca="1">IF(($G31-TODAY())=2,"关注","")</f>
        <v/>
      </c>
      <c r="J31" s="31" t="str">
        <f t="array" aca="1" ref="J31" ca="1">IF(($G31-TODAY())=3,"关注","")</f>
        <v/>
      </c>
      <c r="K31" s="12" t="b">
        <f t="shared" ca="1" si="0"/>
        <v>1</v>
      </c>
    </row>
    <row r="32" spans="2:11">
      <c r="B32" s="23" t="s">
        <v>65</v>
      </c>
      <c r="C32" s="9" t="s">
        <v>45</v>
      </c>
      <c r="D32" s="9" t="s">
        <v>66</v>
      </c>
      <c r="E32" s="9" t="s">
        <v>1</v>
      </c>
      <c r="F32" s="7">
        <v>2840</v>
      </c>
      <c r="G32" s="8">
        <v>41083</v>
      </c>
      <c r="H32" s="32" t="str">
        <f t="array" aca="1" ref="H32" ca="1">IF(($G32-TODAY())=1,"关注","")</f>
        <v/>
      </c>
      <c r="I32" s="30" t="str">
        <f t="array" aca="1" ref="I32" ca="1">IF(($G32-TODAY())=2,"关注","")</f>
        <v/>
      </c>
      <c r="J32" s="31" t="str">
        <f t="array" aca="1" ref="J32" ca="1">IF(($G32-TODAY())=3,"关注","")</f>
        <v/>
      </c>
      <c r="K32" s="12" t="b">
        <f t="shared" ca="1" si="0"/>
        <v>1</v>
      </c>
    </row>
    <row r="33" spans="2:11">
      <c r="B33" s="21" t="s">
        <v>67</v>
      </c>
      <c r="C33" s="4" t="s">
        <v>45</v>
      </c>
      <c r="D33" s="4" t="s">
        <v>66</v>
      </c>
      <c r="E33" s="6" t="s">
        <v>1</v>
      </c>
      <c r="F33" s="7">
        <v>225</v>
      </c>
      <c r="G33" s="8">
        <v>41077</v>
      </c>
      <c r="H33" s="32" t="str">
        <f t="array" aca="1" ref="H33" ca="1">IF(($G33-TODAY())=1,"关注","")</f>
        <v/>
      </c>
      <c r="I33" s="30" t="str">
        <f t="array" aca="1" ref="I33" ca="1">IF(($G33-TODAY())=2,"关注","")</f>
        <v/>
      </c>
      <c r="J33" s="31" t="str">
        <f t="array" aca="1" ref="J33" ca="1">IF(($G33-TODAY())=3,"关注","")</f>
        <v/>
      </c>
      <c r="K33" s="12" t="b">
        <f t="shared" ca="1" si="0"/>
        <v>1</v>
      </c>
    </row>
    <row r="34" spans="2:11">
      <c r="B34" s="21" t="s">
        <v>68</v>
      </c>
      <c r="C34" s="4" t="s">
        <v>45</v>
      </c>
      <c r="D34" s="4" t="s">
        <v>66</v>
      </c>
      <c r="E34" s="6" t="s">
        <v>1</v>
      </c>
      <c r="F34" s="7">
        <v>17434</v>
      </c>
      <c r="G34" s="8">
        <v>41076</v>
      </c>
      <c r="H34" s="32" t="str">
        <f t="array" aca="1" ref="H34" ca="1">IF(($G34-TODAY())=1,"关注","")</f>
        <v/>
      </c>
      <c r="I34" s="30" t="str">
        <f t="array" aca="1" ref="I34" ca="1">IF(($G34-TODAY())=2,"关注","")</f>
        <v/>
      </c>
      <c r="J34" s="31" t="str">
        <f t="array" aca="1" ref="J34" ca="1">IF(($G34-TODAY())=3,"关注","")</f>
        <v/>
      </c>
      <c r="K34" s="12" t="b">
        <f t="shared" ca="1" si="0"/>
        <v>1</v>
      </c>
    </row>
    <row r="35" spans="2:11">
      <c r="B35" s="21" t="s">
        <v>69</v>
      </c>
      <c r="C35" s="4" t="s">
        <v>45</v>
      </c>
      <c r="D35" s="4" t="s">
        <v>66</v>
      </c>
      <c r="E35" s="6" t="s">
        <v>1</v>
      </c>
      <c r="F35" s="7">
        <v>11750</v>
      </c>
      <c r="G35" s="8">
        <v>41078</v>
      </c>
      <c r="H35" s="32" t="str">
        <f t="array" aca="1" ref="H35" ca="1">IF(($G35-TODAY())=1,"关注","")</f>
        <v/>
      </c>
      <c r="I35" s="30" t="str">
        <f t="array" aca="1" ref="I35" ca="1">IF(($G35-TODAY())=2,"关注","")</f>
        <v/>
      </c>
      <c r="J35" s="31" t="str">
        <f t="array" aca="1" ref="J35" ca="1">IF(($G35-TODAY())=3,"关注","")</f>
        <v/>
      </c>
      <c r="K35" s="12" t="b">
        <f t="shared" ca="1" si="0"/>
        <v>1</v>
      </c>
    </row>
    <row r="36" spans="2:11">
      <c r="B36" s="23" t="s">
        <v>70</v>
      </c>
      <c r="C36" s="9" t="s">
        <v>45</v>
      </c>
      <c r="D36" s="9" t="s">
        <v>66</v>
      </c>
      <c r="E36" s="6" t="s">
        <v>1</v>
      </c>
      <c r="F36" s="7">
        <v>120678</v>
      </c>
      <c r="G36" s="8">
        <v>41079</v>
      </c>
      <c r="H36" s="32" t="str">
        <f t="array" aca="1" ref="H36" ca="1">IF(($G36-TODAY())=1,"关注","")</f>
        <v/>
      </c>
      <c r="I36" s="30" t="str">
        <f t="array" aca="1" ref="I36" ca="1">IF(($G36-TODAY())=2,"关注","")</f>
        <v/>
      </c>
      <c r="J36" s="31" t="str">
        <f t="array" aca="1" ref="J36" ca="1">IF(($G36-TODAY())=3,"关注","")</f>
        <v/>
      </c>
      <c r="K36" s="12" t="b">
        <f t="shared" ca="1" si="0"/>
        <v>1</v>
      </c>
    </row>
    <row r="37" spans="2:11">
      <c r="B37" s="23" t="s">
        <v>71</v>
      </c>
      <c r="C37" s="9" t="s">
        <v>45</v>
      </c>
      <c r="D37" s="9" t="s">
        <v>66</v>
      </c>
      <c r="E37" s="6" t="s">
        <v>1</v>
      </c>
      <c r="F37" s="7">
        <v>6502</v>
      </c>
      <c r="G37" s="8">
        <v>41080</v>
      </c>
      <c r="H37" s="32" t="str">
        <f t="array" aca="1" ref="H37" ca="1">IF(($G37-TODAY())=1,"关注","")</f>
        <v/>
      </c>
      <c r="I37" s="30" t="str">
        <f t="array" aca="1" ref="I37" ca="1">IF(($G37-TODAY())=2,"关注","")</f>
        <v/>
      </c>
      <c r="J37" s="31" t="str">
        <f t="array" aca="1" ref="J37" ca="1">IF(($G37-TODAY())=3,"关注","")</f>
        <v/>
      </c>
      <c r="K37" s="12" t="b">
        <f t="shared" ca="1" si="0"/>
        <v>1</v>
      </c>
    </row>
    <row r="38" spans="2:11">
      <c r="B38" s="23" t="s">
        <v>72</v>
      </c>
      <c r="C38" s="9" t="s">
        <v>45</v>
      </c>
      <c r="D38" s="9" t="s">
        <v>66</v>
      </c>
      <c r="E38" s="6" t="s">
        <v>1</v>
      </c>
      <c r="F38" s="7">
        <v>1200</v>
      </c>
      <c r="G38" s="8">
        <v>41083</v>
      </c>
      <c r="H38" s="32" t="str">
        <f t="array" aca="1" ref="H38" ca="1">IF(($G38-TODAY())=1,"关注","")</f>
        <v/>
      </c>
      <c r="I38" s="30" t="str">
        <f t="array" aca="1" ref="I38" ca="1">IF(($G38-TODAY())=2,"关注","")</f>
        <v/>
      </c>
      <c r="J38" s="31" t="str">
        <f t="array" aca="1" ref="J38" ca="1">IF(($G38-TODAY())=3,"关注","")</f>
        <v/>
      </c>
      <c r="K38" s="12" t="b">
        <f t="shared" ca="1" si="0"/>
        <v>1</v>
      </c>
    </row>
    <row r="39" spans="2:11">
      <c r="B39" s="23" t="s">
        <v>73</v>
      </c>
      <c r="C39" s="9" t="s">
        <v>45</v>
      </c>
      <c r="D39" s="9" t="s">
        <v>46</v>
      </c>
      <c r="E39" s="6" t="s">
        <v>1</v>
      </c>
      <c r="F39" s="7">
        <v>63887.739999999991</v>
      </c>
      <c r="G39" s="8">
        <v>41076</v>
      </c>
      <c r="H39" s="32" t="str">
        <f t="array" aca="1" ref="H39" ca="1">IF(($G39-TODAY())=1,"关注","")</f>
        <v/>
      </c>
      <c r="I39" s="30" t="str">
        <f t="array" aca="1" ref="I39" ca="1">IF(($G39-TODAY())=2,"关注","")</f>
        <v/>
      </c>
      <c r="J39" s="31" t="str">
        <f t="array" aca="1" ref="J39" ca="1">IF(($G39-TODAY())=3,"关注","")</f>
        <v/>
      </c>
      <c r="K39" s="12" t="b">
        <f t="shared" ca="1" si="0"/>
        <v>1</v>
      </c>
    </row>
    <row r="40" spans="2:11">
      <c r="B40" s="21" t="s">
        <v>74</v>
      </c>
      <c r="C40" s="4" t="s">
        <v>45</v>
      </c>
      <c r="D40" s="4" t="s">
        <v>46</v>
      </c>
      <c r="E40" s="6" t="s">
        <v>1</v>
      </c>
      <c r="F40" s="7">
        <v>16854.349999999999</v>
      </c>
      <c r="G40" s="8">
        <v>41083</v>
      </c>
      <c r="H40" s="32" t="str">
        <f t="array" aca="1" ref="H40" ca="1">IF(($G40-TODAY())=1,"关注","")</f>
        <v/>
      </c>
      <c r="I40" s="30" t="str">
        <f t="array" aca="1" ref="I40" ca="1">IF(($G40-TODAY())=2,"关注","")</f>
        <v/>
      </c>
      <c r="J40" s="31" t="str">
        <f t="array" aca="1" ref="J40" ca="1">IF(($G40-TODAY())=3,"关注","")</f>
        <v/>
      </c>
      <c r="K40" s="12" t="b">
        <f t="shared" ca="1" si="0"/>
        <v>1</v>
      </c>
    </row>
    <row r="41" spans="2:11">
      <c r="B41" s="21" t="s">
        <v>75</v>
      </c>
      <c r="C41" s="4" t="s">
        <v>45</v>
      </c>
      <c r="D41" s="4" t="s">
        <v>46</v>
      </c>
      <c r="E41" s="6" t="s">
        <v>1</v>
      </c>
      <c r="F41" s="7">
        <v>8461</v>
      </c>
      <c r="G41" s="8">
        <v>41084</v>
      </c>
      <c r="H41" s="32" t="str">
        <f t="array" aca="1" ref="H41" ca="1">IF(($G41-TODAY())=1,"关注","")</f>
        <v/>
      </c>
      <c r="I41" s="30" t="str">
        <f t="array" aca="1" ref="I41" ca="1">IF(($G41-TODAY())=2,"关注","")</f>
        <v/>
      </c>
      <c r="J41" s="31" t="str">
        <f t="array" aca="1" ref="J41" ca="1">IF(($G41-TODAY())=3,"关注","")</f>
        <v/>
      </c>
      <c r="K41" s="12" t="b">
        <f t="shared" ca="1" si="0"/>
        <v>1</v>
      </c>
    </row>
    <row r="42" spans="2:11">
      <c r="B42" s="21" t="s">
        <v>76</v>
      </c>
      <c r="C42" s="4" t="s">
        <v>45</v>
      </c>
      <c r="D42" s="4" t="s">
        <v>46</v>
      </c>
      <c r="E42" s="6" t="s">
        <v>1</v>
      </c>
      <c r="F42" s="7">
        <v>452716</v>
      </c>
      <c r="G42" s="8">
        <v>41083</v>
      </c>
      <c r="H42" s="32" t="str">
        <f t="array" aca="1" ref="H42" ca="1">IF(($G42-TODAY())=1,"关注","")</f>
        <v/>
      </c>
      <c r="I42" s="30" t="str">
        <f t="array" aca="1" ref="I42" ca="1">IF(($G42-TODAY())=2,"关注","")</f>
        <v/>
      </c>
      <c r="J42" s="31" t="str">
        <f t="array" aca="1" ref="J42" ca="1">IF(($G42-TODAY())=3,"关注","")</f>
        <v/>
      </c>
      <c r="K42" s="12" t="b">
        <f t="shared" ca="1" si="0"/>
        <v>1</v>
      </c>
    </row>
    <row r="43" spans="2:11">
      <c r="B43" s="21" t="s">
        <v>77</v>
      </c>
      <c r="C43" s="4" t="s">
        <v>45</v>
      </c>
      <c r="D43" s="4" t="s">
        <v>78</v>
      </c>
      <c r="E43" s="6" t="s">
        <v>1</v>
      </c>
      <c r="F43" s="7">
        <v>7503</v>
      </c>
      <c r="G43" s="8">
        <v>41079</v>
      </c>
      <c r="H43" s="32" t="str">
        <f t="array" aca="1" ref="H43" ca="1">IF(($G43-TODAY())=1,"关注","")</f>
        <v/>
      </c>
      <c r="I43" s="30" t="str">
        <f t="array" aca="1" ref="I43" ca="1">IF(($G43-TODAY())=2,"关注","")</f>
        <v/>
      </c>
      <c r="J43" s="31" t="str">
        <f t="array" aca="1" ref="J43" ca="1">IF(($G43-TODAY())=3,"关注","")</f>
        <v/>
      </c>
      <c r="K43" s="12" t="b">
        <f t="shared" ca="1" si="0"/>
        <v>1</v>
      </c>
    </row>
    <row r="44" spans="2:11">
      <c r="B44" s="21" t="s">
        <v>79</v>
      </c>
      <c r="C44" s="4" t="s">
        <v>45</v>
      </c>
      <c r="D44" s="4" t="s">
        <v>78</v>
      </c>
      <c r="E44" s="6" t="s">
        <v>1</v>
      </c>
      <c r="F44" s="7">
        <v>29265.77</v>
      </c>
      <c r="G44" s="8">
        <v>41210</v>
      </c>
      <c r="H44" s="32" t="str">
        <f t="array" aca="1" ref="H44" ca="1">IF(($G44-TODAY())=1,"关注","")</f>
        <v/>
      </c>
      <c r="I44" s="30" t="str">
        <f t="array" aca="1" ref="I44" ca="1">IF(($G44-TODAY())=2,"关注","")</f>
        <v/>
      </c>
      <c r="J44" s="31" t="str">
        <f t="array" aca="1" ref="J44" ca="1">IF(($G44-TODAY())=3,"关注","")</f>
        <v/>
      </c>
      <c r="K44" s="12" t="b">
        <f t="shared" ca="1" si="0"/>
        <v>1</v>
      </c>
    </row>
    <row r="45" spans="2:11">
      <c r="B45" s="23" t="s">
        <v>80</v>
      </c>
      <c r="C45" s="9" t="s">
        <v>45</v>
      </c>
      <c r="D45" s="9" t="s">
        <v>43</v>
      </c>
      <c r="E45" s="6" t="s">
        <v>1</v>
      </c>
      <c r="F45" s="7">
        <v>25237</v>
      </c>
      <c r="G45" s="8">
        <v>41089</v>
      </c>
      <c r="H45" s="32" t="str">
        <f t="array" aca="1" ref="H45" ca="1">IF(($G45-TODAY())=1,"关注","")</f>
        <v/>
      </c>
      <c r="I45" s="30" t="str">
        <f t="array" aca="1" ref="I45" ca="1">IF(($G45-TODAY())=2,"关注","")</f>
        <v/>
      </c>
      <c r="J45" s="31" t="str">
        <f t="array" aca="1" ref="J45" ca="1">IF(($G45-TODAY())=3,"关注","")</f>
        <v/>
      </c>
      <c r="K45" s="12" t="b">
        <f t="shared" ca="1" si="0"/>
        <v>1</v>
      </c>
    </row>
    <row r="46" spans="2:11">
      <c r="B46" s="21" t="s">
        <v>81</v>
      </c>
      <c r="C46" s="4" t="s">
        <v>45</v>
      </c>
      <c r="D46" s="4" t="s">
        <v>43</v>
      </c>
      <c r="E46" s="6" t="s">
        <v>1</v>
      </c>
      <c r="F46" s="7">
        <v>25482</v>
      </c>
      <c r="G46" s="8">
        <v>41090</v>
      </c>
      <c r="H46" s="32" t="str">
        <f t="array" aca="1" ref="H46" ca="1">IF(($G46-TODAY())=1,"关注","")</f>
        <v/>
      </c>
      <c r="I46" s="30" t="str">
        <f t="array" aca="1" ref="I46" ca="1">IF(($G46-TODAY())=2,"关注","")</f>
        <v/>
      </c>
      <c r="J46" s="31" t="str">
        <f t="array" aca="1" ref="J46" ca="1">IF(($G46-TODAY())=3,"关注","")</f>
        <v/>
      </c>
      <c r="K46" s="12" t="b">
        <f t="shared" ca="1" si="0"/>
        <v>1</v>
      </c>
    </row>
    <row r="47" spans="2:11">
      <c r="B47" s="21" t="s">
        <v>82</v>
      </c>
      <c r="C47" s="4" t="s">
        <v>45</v>
      </c>
      <c r="D47" s="4" t="s">
        <v>43</v>
      </c>
      <c r="E47" s="6" t="s">
        <v>1</v>
      </c>
      <c r="F47" s="7">
        <v>7468</v>
      </c>
      <c r="G47" s="8">
        <v>41077</v>
      </c>
      <c r="H47" s="32" t="str">
        <f t="array" aca="1" ref="H47" ca="1">IF(($G47-TODAY())=1,"关注","")</f>
        <v/>
      </c>
      <c r="I47" s="30" t="str">
        <f t="array" aca="1" ref="I47" ca="1">IF(($G47-TODAY())=2,"关注","")</f>
        <v/>
      </c>
      <c r="J47" s="31" t="str">
        <f t="array" aca="1" ref="J47" ca="1">IF(($G47-TODAY())=3,"关注","")</f>
        <v/>
      </c>
      <c r="K47" s="12" t="b">
        <f t="shared" ca="1" si="0"/>
        <v>1</v>
      </c>
    </row>
    <row r="48" spans="2:11">
      <c r="B48" s="21" t="s">
        <v>83</v>
      </c>
      <c r="C48" s="4" t="s">
        <v>45</v>
      </c>
      <c r="D48" s="4" t="s">
        <v>43</v>
      </c>
      <c r="E48" s="6" t="s">
        <v>1</v>
      </c>
      <c r="F48" s="7">
        <v>16240</v>
      </c>
      <c r="G48" s="8">
        <v>41086</v>
      </c>
      <c r="H48" s="32" t="str">
        <f t="array" aca="1" ref="H48" ca="1">IF(($G48-TODAY())=1,"关注","")</f>
        <v/>
      </c>
      <c r="I48" s="30" t="str">
        <f t="array" aca="1" ref="I48" ca="1">IF(($G48-TODAY())=2,"关注","")</f>
        <v/>
      </c>
      <c r="J48" s="31" t="str">
        <f t="array" aca="1" ref="J48" ca="1">IF(($G48-TODAY())=3,"关注","")</f>
        <v/>
      </c>
      <c r="K48" s="12" t="b">
        <f t="shared" ca="1" si="0"/>
        <v>1</v>
      </c>
    </row>
    <row r="49" spans="2:11">
      <c r="B49" s="23" t="s">
        <v>84</v>
      </c>
      <c r="C49" s="9" t="s">
        <v>45</v>
      </c>
      <c r="D49" s="9" t="s">
        <v>78</v>
      </c>
      <c r="E49" s="6" t="s">
        <v>1</v>
      </c>
      <c r="F49" s="7">
        <v>20974.6</v>
      </c>
      <c r="G49" s="8">
        <v>41090</v>
      </c>
      <c r="H49" s="32" t="str">
        <f t="array" aca="1" ref="H49" ca="1">IF(($G49-TODAY())=1,"关注","")</f>
        <v/>
      </c>
      <c r="I49" s="30" t="str">
        <f t="array" aca="1" ref="I49" ca="1">IF(($G49-TODAY())=2,"关注","")</f>
        <v/>
      </c>
      <c r="J49" s="31" t="str">
        <f t="array" aca="1" ref="J49" ca="1">IF(($G49-TODAY())=3,"关注","")</f>
        <v/>
      </c>
      <c r="K49" s="12" t="b">
        <f t="shared" ca="1" si="0"/>
        <v>1</v>
      </c>
    </row>
    <row r="50" spans="2:11">
      <c r="B50" s="21" t="s">
        <v>85</v>
      </c>
      <c r="C50" s="4" t="s">
        <v>45</v>
      </c>
      <c r="D50" s="4" t="s">
        <v>78</v>
      </c>
      <c r="E50" s="6" t="s">
        <v>1</v>
      </c>
      <c r="F50" s="7">
        <v>123231</v>
      </c>
      <c r="G50" s="8">
        <v>41088</v>
      </c>
      <c r="H50" s="32" t="str">
        <f t="array" aca="1" ref="H50" ca="1">IF(($G50-TODAY())=1,"关注","")</f>
        <v/>
      </c>
      <c r="I50" s="30" t="str">
        <f t="array" aca="1" ref="I50" ca="1">IF(($G50-TODAY())=2,"关注","")</f>
        <v/>
      </c>
      <c r="J50" s="31" t="str">
        <f t="array" aca="1" ref="J50" ca="1">IF(($G50-TODAY())=3,"关注","")</f>
        <v/>
      </c>
      <c r="K50" s="12" t="b">
        <f t="shared" ca="1" si="0"/>
        <v>1</v>
      </c>
    </row>
    <row r="51" spans="2:11">
      <c r="B51" s="21" t="s">
        <v>86</v>
      </c>
      <c r="C51" s="4" t="s">
        <v>45</v>
      </c>
      <c r="D51" s="4" t="s">
        <v>46</v>
      </c>
      <c r="E51" s="6" t="s">
        <v>1</v>
      </c>
      <c r="F51" s="7">
        <v>1605</v>
      </c>
      <c r="G51" s="8">
        <v>41080</v>
      </c>
      <c r="H51" s="32" t="str">
        <f t="array" aca="1" ref="H51" ca="1">IF(($G51-TODAY())=1,"关注","")</f>
        <v/>
      </c>
      <c r="I51" s="30" t="str">
        <f t="array" aca="1" ref="I51" ca="1">IF(($G51-TODAY())=2,"关注","")</f>
        <v/>
      </c>
      <c r="J51" s="31" t="str">
        <f t="array" aca="1" ref="J51" ca="1">IF(($G51-TODAY())=3,"关注","")</f>
        <v/>
      </c>
      <c r="K51" s="12" t="b">
        <f t="shared" ca="1" si="0"/>
        <v>1</v>
      </c>
    </row>
    <row r="52" spans="2:11">
      <c r="B52" s="21" t="s">
        <v>87</v>
      </c>
      <c r="C52" s="4" t="s">
        <v>45</v>
      </c>
      <c r="D52" s="4" t="s">
        <v>78</v>
      </c>
      <c r="E52" s="6" t="s">
        <v>1</v>
      </c>
      <c r="F52" s="7">
        <v>1208.6299999999974</v>
      </c>
      <c r="G52" s="8">
        <v>41065</v>
      </c>
      <c r="H52" s="32" t="str">
        <f t="array" aca="1" ref="H52" ca="1">IF(($G52-TODAY())=1,"关注","")</f>
        <v/>
      </c>
      <c r="I52" s="30" t="str">
        <f t="array" aca="1" ref="I52" ca="1">IF(($G52-TODAY())=2,"关注","")</f>
        <v/>
      </c>
      <c r="J52" s="31" t="str">
        <f t="array" aca="1" ref="J52" ca="1">IF(($G52-TODAY())=3,"关注","")</f>
        <v/>
      </c>
      <c r="K52" s="12" t="b">
        <f t="shared" ca="1" si="0"/>
        <v>1</v>
      </c>
    </row>
    <row r="53" spans="2:11">
      <c r="B53" s="21" t="s">
        <v>88</v>
      </c>
      <c r="C53" s="4" t="s">
        <v>45</v>
      </c>
      <c r="D53" s="4" t="s">
        <v>51</v>
      </c>
      <c r="E53" s="6" t="s">
        <v>1</v>
      </c>
      <c r="F53" s="7">
        <v>173857</v>
      </c>
      <c r="G53" s="8">
        <v>41066</v>
      </c>
      <c r="H53" s="32" t="str">
        <f t="array" aca="1" ref="H53" ca="1">IF(($G53-TODAY())=1,"关注","")</f>
        <v/>
      </c>
      <c r="I53" s="30" t="str">
        <f t="array" aca="1" ref="I53" ca="1">IF(($G53-TODAY())=2,"关注","")</f>
        <v/>
      </c>
      <c r="J53" s="31" t="str">
        <f t="array" aca="1" ref="J53" ca="1">IF(($G53-TODAY())=3,"关注","")</f>
        <v/>
      </c>
      <c r="K53" s="12" t="b">
        <f t="shared" ca="1" si="0"/>
        <v>1</v>
      </c>
    </row>
    <row r="54" spans="2:11">
      <c r="B54" s="21" t="s">
        <v>89</v>
      </c>
      <c r="C54" s="4" t="s">
        <v>45</v>
      </c>
      <c r="D54" s="4" t="s">
        <v>51</v>
      </c>
      <c r="E54" s="6" t="s">
        <v>1</v>
      </c>
      <c r="F54" s="7">
        <v>176738</v>
      </c>
      <c r="G54" s="8">
        <v>41084</v>
      </c>
      <c r="H54" s="32" t="str">
        <f t="array" aca="1" ref="H54" ca="1">IF(($G54-TODAY())=1,"关注","")</f>
        <v/>
      </c>
      <c r="I54" s="30" t="str">
        <f t="array" aca="1" ref="I54" ca="1">IF(($G54-TODAY())=2,"关注","")</f>
        <v/>
      </c>
      <c r="J54" s="31" t="str">
        <f t="array" aca="1" ref="J54" ca="1">IF(($G54-TODAY())=3,"关注","")</f>
        <v/>
      </c>
      <c r="K54" s="12" t="b">
        <f t="shared" ca="1" si="0"/>
        <v>1</v>
      </c>
    </row>
    <row r="55" spans="2:11">
      <c r="B55" s="21" t="s">
        <v>90</v>
      </c>
      <c r="C55" s="4" t="s">
        <v>45</v>
      </c>
      <c r="D55" s="4" t="s">
        <v>36</v>
      </c>
      <c r="E55" s="6" t="s">
        <v>1</v>
      </c>
      <c r="F55" s="7">
        <v>447459.86</v>
      </c>
      <c r="G55" s="8">
        <v>41076</v>
      </c>
      <c r="H55" s="32" t="str">
        <f t="array" aca="1" ref="H55" ca="1">IF(($G55-TODAY())=1,"关注","")</f>
        <v/>
      </c>
      <c r="I55" s="30" t="str">
        <f t="array" aca="1" ref="I55" ca="1">IF(($G55-TODAY())=2,"关注","")</f>
        <v/>
      </c>
      <c r="J55" s="31" t="str">
        <f t="array" aca="1" ref="J55" ca="1">IF(($G55-TODAY())=3,"关注","")</f>
        <v/>
      </c>
      <c r="K55" s="12" t="b">
        <f t="shared" ca="1" si="0"/>
        <v>1</v>
      </c>
    </row>
    <row r="56" spans="2:11">
      <c r="B56" s="21" t="s">
        <v>2</v>
      </c>
      <c r="C56" s="4" t="s">
        <v>91</v>
      </c>
      <c r="D56" s="4" t="s">
        <v>43</v>
      </c>
      <c r="E56" s="6" t="s">
        <v>28</v>
      </c>
      <c r="F56" s="7">
        <v>6174.6699999999983</v>
      </c>
      <c r="G56" s="8">
        <v>41075</v>
      </c>
      <c r="H56" s="32" t="str">
        <f t="array" aca="1" ref="H56" ca="1">IF(($G56-TODAY())=1,"关注","")</f>
        <v/>
      </c>
      <c r="I56" s="30" t="str">
        <f t="array" aca="1" ref="I56" ca="1">IF(($G56-TODAY())=2,"关注","")</f>
        <v/>
      </c>
      <c r="J56" s="31" t="str">
        <f t="array" aca="1" ref="J56" ca="1">IF(($G56-TODAY())=3,"关注","")</f>
        <v/>
      </c>
      <c r="K56" s="12" t="b">
        <f t="shared" ca="1" si="0"/>
        <v>1</v>
      </c>
    </row>
    <row r="57" spans="2:11">
      <c r="B57" s="21" t="s">
        <v>3</v>
      </c>
      <c r="C57" s="4" t="s">
        <v>91</v>
      </c>
      <c r="D57" s="4" t="s">
        <v>43</v>
      </c>
      <c r="E57" s="6" t="s">
        <v>28</v>
      </c>
      <c r="F57" s="7">
        <v>175</v>
      </c>
      <c r="G57" s="8">
        <v>41083</v>
      </c>
      <c r="H57" s="32" t="str">
        <f t="array" aca="1" ref="H57" ca="1">IF(($G57-TODAY())=1,"关注","")</f>
        <v/>
      </c>
      <c r="I57" s="30" t="str">
        <f t="array" aca="1" ref="I57" ca="1">IF(($G57-TODAY())=2,"关注","")</f>
        <v/>
      </c>
      <c r="J57" s="31" t="str">
        <f t="array" aca="1" ref="J57" ca="1">IF(($G57-TODAY())=3,"关注","")</f>
        <v/>
      </c>
      <c r="K57" s="12" t="b">
        <f t="shared" ca="1" si="0"/>
        <v>1</v>
      </c>
    </row>
    <row r="58" spans="2:11">
      <c r="B58" s="21" t="s">
        <v>4</v>
      </c>
      <c r="C58" s="4" t="s">
        <v>91</v>
      </c>
      <c r="D58" s="4" t="s">
        <v>46</v>
      </c>
      <c r="E58" s="6" t="s">
        <v>28</v>
      </c>
      <c r="F58" s="7">
        <v>3041</v>
      </c>
      <c r="G58" s="8">
        <v>41082</v>
      </c>
      <c r="H58" s="32" t="str">
        <f t="array" aca="1" ref="H58" ca="1">IF(($G58-TODAY())=1,"关注","")</f>
        <v/>
      </c>
      <c r="I58" s="30" t="str">
        <f t="array" aca="1" ref="I58" ca="1">IF(($G58-TODAY())=2,"关注","")</f>
        <v/>
      </c>
      <c r="J58" s="31" t="str">
        <f t="array" aca="1" ref="J58" ca="1">IF(($G58-TODAY())=3,"关注","")</f>
        <v/>
      </c>
      <c r="K58" s="12" t="b">
        <f t="shared" ca="1" si="0"/>
        <v>1</v>
      </c>
    </row>
    <row r="59" spans="2:11">
      <c r="B59" s="21" t="s">
        <v>5</v>
      </c>
      <c r="C59" s="4" t="s">
        <v>91</v>
      </c>
      <c r="D59" s="4" t="s">
        <v>46</v>
      </c>
      <c r="E59" s="6" t="s">
        <v>28</v>
      </c>
      <c r="F59" s="7">
        <v>1696</v>
      </c>
      <c r="G59" s="8">
        <v>41083</v>
      </c>
      <c r="H59" s="32" t="str">
        <f t="array" aca="1" ref="H59" ca="1">IF(($G59-TODAY())=1,"关注","")</f>
        <v/>
      </c>
      <c r="I59" s="30" t="str">
        <f t="array" aca="1" ref="I59" ca="1">IF(($G59-TODAY())=2,"关注","")</f>
        <v/>
      </c>
      <c r="J59" s="31" t="str">
        <f t="array" aca="1" ref="J59" ca="1">IF(($G59-TODAY())=3,"关注","")</f>
        <v/>
      </c>
      <c r="K59" s="12" t="b">
        <f t="shared" ca="1" si="0"/>
        <v>1</v>
      </c>
    </row>
    <row r="60" spans="2:11">
      <c r="B60" s="21" t="s">
        <v>6</v>
      </c>
      <c r="C60" s="4" t="s">
        <v>91</v>
      </c>
      <c r="D60" s="4" t="s">
        <v>46</v>
      </c>
      <c r="E60" s="6" t="s">
        <v>28</v>
      </c>
      <c r="F60" s="7">
        <v>144</v>
      </c>
      <c r="G60" s="8">
        <v>41085</v>
      </c>
      <c r="H60" s="32" t="str">
        <f t="array" aca="1" ref="H60" ca="1">IF(($G60-TODAY())=1,"关注","")</f>
        <v/>
      </c>
      <c r="I60" s="30" t="str">
        <f t="array" aca="1" ref="I60" ca="1">IF(($G60-TODAY())=2,"关注","")</f>
        <v/>
      </c>
      <c r="J60" s="31" t="str">
        <f t="array" aca="1" ref="J60" ca="1">IF(($G60-TODAY())=3,"关注","")</f>
        <v/>
      </c>
      <c r="K60" s="12" t="b">
        <f t="shared" ca="1" si="0"/>
        <v>1</v>
      </c>
    </row>
    <row r="61" spans="2:11">
      <c r="B61" s="21" t="s">
        <v>7</v>
      </c>
      <c r="C61" s="4" t="s">
        <v>91</v>
      </c>
      <c r="D61" s="4" t="s">
        <v>46</v>
      </c>
      <c r="E61" s="6" t="s">
        <v>28</v>
      </c>
      <c r="F61" s="7">
        <v>2670</v>
      </c>
      <c r="G61" s="8">
        <v>41082</v>
      </c>
      <c r="H61" s="32" t="str">
        <f t="array" aca="1" ref="H61" ca="1">IF(($G61-TODAY())=1,"关注","")</f>
        <v/>
      </c>
      <c r="I61" s="30" t="str">
        <f t="array" aca="1" ref="I61" ca="1">IF(($G61-TODAY())=2,"关注","")</f>
        <v/>
      </c>
      <c r="J61" s="31" t="str">
        <f t="array" aca="1" ref="J61" ca="1">IF(($G61-TODAY())=3,"关注","")</f>
        <v/>
      </c>
      <c r="K61" s="12" t="b">
        <f t="shared" ca="1" si="0"/>
        <v>1</v>
      </c>
    </row>
    <row r="62" spans="2:11">
      <c r="B62" s="21" t="s">
        <v>8</v>
      </c>
      <c r="C62" s="4" t="s">
        <v>91</v>
      </c>
      <c r="D62" s="4" t="s">
        <v>46</v>
      </c>
      <c r="E62" s="6" t="s">
        <v>28</v>
      </c>
      <c r="F62" s="7">
        <v>2717</v>
      </c>
      <c r="G62" s="8">
        <v>41083</v>
      </c>
      <c r="H62" s="32" t="str">
        <f t="array" aca="1" ref="H62" ca="1">IF(($G62-TODAY())=1,"关注","")</f>
        <v/>
      </c>
      <c r="I62" s="30" t="str">
        <f t="array" aca="1" ref="I62" ca="1">IF(($G62-TODAY())=2,"关注","")</f>
        <v/>
      </c>
      <c r="J62" s="31" t="str">
        <f t="array" aca="1" ref="J62" ca="1">IF(($G62-TODAY())=3,"关注","")</f>
        <v/>
      </c>
      <c r="K62" s="12" t="b">
        <f t="shared" ca="1" si="0"/>
        <v>1</v>
      </c>
    </row>
    <row r="63" spans="2:11">
      <c r="B63" s="21" t="s">
        <v>9</v>
      </c>
      <c r="C63" s="4" t="s">
        <v>91</v>
      </c>
      <c r="D63" s="4" t="s">
        <v>46</v>
      </c>
      <c r="E63" s="6" t="s">
        <v>28</v>
      </c>
      <c r="F63" s="7">
        <v>2670</v>
      </c>
      <c r="G63" s="8">
        <v>41084</v>
      </c>
      <c r="H63" s="32" t="str">
        <f t="array" aca="1" ref="H63" ca="1">IF(($G63-TODAY())=1,"关注","")</f>
        <v/>
      </c>
      <c r="I63" s="30" t="str">
        <f t="array" aca="1" ref="I63" ca="1">IF(($G63-TODAY())=2,"关注","")</f>
        <v/>
      </c>
      <c r="J63" s="31" t="str">
        <f t="array" aca="1" ref="J63" ca="1">IF(($G63-TODAY())=3,"关注","")</f>
        <v/>
      </c>
      <c r="K63" s="12" t="b">
        <f t="shared" ca="1" si="0"/>
        <v>1</v>
      </c>
    </row>
    <row r="64" spans="2:11">
      <c r="B64" s="21" t="s">
        <v>10</v>
      </c>
      <c r="C64" s="4" t="s">
        <v>91</v>
      </c>
      <c r="D64" s="4" t="s">
        <v>46</v>
      </c>
      <c r="E64" s="6" t="s">
        <v>28</v>
      </c>
      <c r="F64" s="7">
        <v>1780</v>
      </c>
      <c r="G64" s="8">
        <v>41072</v>
      </c>
      <c r="H64" s="32" t="str">
        <f t="array" aca="1" ref="H64" ca="1">IF(($G64-TODAY())=1,"关注","")</f>
        <v/>
      </c>
      <c r="I64" s="30" t="str">
        <f t="array" aca="1" ref="I64" ca="1">IF(($G64-TODAY())=2,"关注","")</f>
        <v/>
      </c>
      <c r="J64" s="31" t="str">
        <f t="array" aca="1" ref="J64" ca="1">IF(($G64-TODAY())=3,"关注","")</f>
        <v/>
      </c>
      <c r="K64" s="12" t="b">
        <f t="shared" ca="1" si="0"/>
        <v>1</v>
      </c>
    </row>
    <row r="65" spans="2:11">
      <c r="B65" s="21" t="s">
        <v>11</v>
      </c>
      <c r="C65" s="4" t="s">
        <v>91</v>
      </c>
      <c r="D65" s="4" t="s">
        <v>46</v>
      </c>
      <c r="E65" s="6" t="s">
        <v>28</v>
      </c>
      <c r="F65" s="7">
        <v>42207</v>
      </c>
      <c r="G65" s="8">
        <v>41078</v>
      </c>
      <c r="H65" s="32" t="str">
        <f t="array" aca="1" ref="H65" ca="1">IF(($G65-TODAY())=1,"关注","")</f>
        <v/>
      </c>
      <c r="I65" s="30" t="str">
        <f t="array" aca="1" ref="I65" ca="1">IF(($G65-TODAY())=2,"关注","")</f>
        <v/>
      </c>
      <c r="J65" s="31" t="str">
        <f t="array" aca="1" ref="J65" ca="1">IF(($G65-TODAY())=3,"关注","")</f>
        <v/>
      </c>
      <c r="K65" s="12" t="b">
        <f t="shared" ca="1" si="0"/>
        <v>1</v>
      </c>
    </row>
    <row r="66" spans="2:11">
      <c r="B66" s="21" t="s">
        <v>12</v>
      </c>
      <c r="C66" s="4" t="s">
        <v>91</v>
      </c>
      <c r="D66" s="4" t="s">
        <v>78</v>
      </c>
      <c r="E66" s="6" t="s">
        <v>28</v>
      </c>
      <c r="F66" s="7">
        <v>1145</v>
      </c>
      <c r="G66" s="8">
        <v>41080</v>
      </c>
      <c r="H66" s="32" t="str">
        <f t="array" aca="1" ref="H66" ca="1">IF(($G66-TODAY())=1,"关注","")</f>
        <v/>
      </c>
      <c r="I66" s="30" t="str">
        <f t="array" aca="1" ref="I66" ca="1">IF(($G66-TODAY())=2,"关注","")</f>
        <v/>
      </c>
      <c r="J66" s="31" t="str">
        <f t="array" aca="1" ref="J66" ca="1">IF(($G66-TODAY())=3,"关注","")</f>
        <v/>
      </c>
      <c r="K66" s="12" t="b">
        <f t="shared" ca="1" si="0"/>
        <v>1</v>
      </c>
    </row>
    <row r="67" spans="2:11">
      <c r="B67" s="21" t="s">
        <v>13</v>
      </c>
      <c r="C67" s="4" t="s">
        <v>91</v>
      </c>
      <c r="D67" s="4" t="s">
        <v>43</v>
      </c>
      <c r="E67" s="6" t="s">
        <v>28</v>
      </c>
      <c r="F67" s="7">
        <v>960</v>
      </c>
      <c r="G67" s="8">
        <v>41085</v>
      </c>
      <c r="H67" s="32" t="str">
        <f t="array" aca="1" ref="H67" ca="1">IF(($G67-TODAY())=1,"关注","")</f>
        <v/>
      </c>
      <c r="I67" s="30" t="str">
        <f t="array" aca="1" ref="I67" ca="1">IF(($G67-TODAY())=2,"关注","")</f>
        <v/>
      </c>
      <c r="J67" s="31" t="str">
        <f t="array" aca="1" ref="J67" ca="1">IF(($G67-TODAY())=3,"关注","")</f>
        <v/>
      </c>
      <c r="K67" s="12" t="b">
        <f t="shared" ca="1" si="0"/>
        <v>1</v>
      </c>
    </row>
    <row r="68" spans="2:11">
      <c r="B68" s="21" t="s">
        <v>14</v>
      </c>
      <c r="C68" s="4" t="s">
        <v>45</v>
      </c>
      <c r="D68" s="4" t="s">
        <v>43</v>
      </c>
      <c r="E68" s="6" t="s">
        <v>28</v>
      </c>
      <c r="F68" s="7">
        <v>799722</v>
      </c>
      <c r="G68" s="8">
        <v>41088</v>
      </c>
      <c r="H68" s="32" t="str">
        <f t="array" aca="1" ref="H68" ca="1">IF(($G68-TODAY())=1,"关注","")</f>
        <v/>
      </c>
      <c r="I68" s="30" t="str">
        <f t="array" aca="1" ref="I68" ca="1">IF(($G68-TODAY())=2,"关注","")</f>
        <v/>
      </c>
      <c r="J68" s="31" t="str">
        <f t="array" aca="1" ref="J68" ca="1">IF(($G68-TODAY())=3,"关注","")</f>
        <v/>
      </c>
      <c r="K68" s="12" t="b">
        <f t="shared" ca="1" si="0"/>
        <v>1</v>
      </c>
    </row>
    <row r="69" spans="2:11">
      <c r="B69" s="23" t="s">
        <v>15</v>
      </c>
      <c r="C69" s="9" t="s">
        <v>91</v>
      </c>
      <c r="D69" s="9" t="s">
        <v>66</v>
      </c>
      <c r="E69" s="6" t="s">
        <v>28</v>
      </c>
      <c r="F69" s="7">
        <v>40056</v>
      </c>
      <c r="G69" s="8">
        <v>41089</v>
      </c>
      <c r="H69" s="32" t="str">
        <f t="array" aca="1" ref="H69" ca="1">IF(($G69-TODAY())=1,"关注","")</f>
        <v/>
      </c>
      <c r="I69" s="30" t="str">
        <f t="array" aca="1" ref="I69" ca="1">IF(($G69-TODAY())=2,"关注","")</f>
        <v/>
      </c>
      <c r="J69" s="31" t="str">
        <f t="array" aca="1" ref="J69" ca="1">IF(($G69-TODAY())=3,"关注","")</f>
        <v/>
      </c>
      <c r="K69" s="12" t="b">
        <f t="shared" ref="K69:K75" ca="1" si="1">OR(G69&lt;&gt;"",H69&lt;&gt;"",I69&lt;&gt;"")</f>
        <v>1</v>
      </c>
    </row>
    <row r="70" spans="2:11">
      <c r="B70" s="21" t="s">
        <v>16</v>
      </c>
      <c r="C70" s="4" t="s">
        <v>91</v>
      </c>
      <c r="D70" s="4" t="s">
        <v>78</v>
      </c>
      <c r="E70" s="6" t="s">
        <v>28</v>
      </c>
      <c r="F70" s="7">
        <v>15062</v>
      </c>
      <c r="G70" s="8">
        <v>41080</v>
      </c>
      <c r="H70" s="32" t="str">
        <f t="array" aca="1" ref="H70" ca="1">IF(($G70-TODAY())=1,"关注","")</f>
        <v/>
      </c>
      <c r="I70" s="30" t="str">
        <f t="array" aca="1" ref="I70" ca="1">IF(($G70-TODAY())=2,"关注","")</f>
        <v/>
      </c>
      <c r="J70" s="31" t="str">
        <f t="array" aca="1" ref="J70" ca="1">IF(($G70-TODAY())=3,"关注","")</f>
        <v/>
      </c>
      <c r="K70" s="12" t="b">
        <f t="shared" ca="1" si="1"/>
        <v>1</v>
      </c>
    </row>
    <row r="71" spans="2:11" ht="12" customHeight="1">
      <c r="B71" s="21" t="s">
        <v>17</v>
      </c>
      <c r="C71" s="4" t="s">
        <v>91</v>
      </c>
      <c r="D71" s="10" t="s">
        <v>92</v>
      </c>
      <c r="E71" s="6" t="s">
        <v>28</v>
      </c>
      <c r="F71" s="7">
        <v>450316</v>
      </c>
      <c r="G71" s="8">
        <v>41078</v>
      </c>
      <c r="H71" s="32" t="str">
        <f t="array" aca="1" ref="H71" ca="1">IF(($G71-TODAY())=1,"关注","")</f>
        <v/>
      </c>
      <c r="I71" s="30" t="str">
        <f t="array" aca="1" ref="I71" ca="1">IF(($G71-TODAY())=2,"关注","")</f>
        <v/>
      </c>
      <c r="J71" s="31" t="str">
        <f t="array" aca="1" ref="J71" ca="1">IF(($G71-TODAY())=3,"关注","")</f>
        <v/>
      </c>
      <c r="K71" s="12" t="b">
        <f t="shared" ca="1" si="1"/>
        <v>1</v>
      </c>
    </row>
    <row r="72" spans="2:11">
      <c r="B72" s="21" t="s">
        <v>18</v>
      </c>
      <c r="C72" s="4" t="s">
        <v>91</v>
      </c>
      <c r="D72" s="4" t="s">
        <v>51</v>
      </c>
      <c r="E72" s="6" t="s">
        <v>28</v>
      </c>
      <c r="F72" s="7">
        <v>2599.75</v>
      </c>
      <c r="G72" s="8">
        <v>41080</v>
      </c>
      <c r="H72" s="32" t="str">
        <f t="array" aca="1" ref="H72" ca="1">IF(($G72-TODAY())=1,"关注","")</f>
        <v/>
      </c>
      <c r="I72" s="30" t="str">
        <f t="array" aca="1" ref="I72" ca="1">IF(($G72-TODAY())=2,"关注","")</f>
        <v/>
      </c>
      <c r="J72" s="31" t="str">
        <f t="array" aca="1" ref="J72" ca="1">IF(($G72-TODAY())=3,"关注","")</f>
        <v/>
      </c>
      <c r="K72" s="12" t="b">
        <f t="shared" ca="1" si="1"/>
        <v>1</v>
      </c>
    </row>
    <row r="73" spans="2:11">
      <c r="B73" s="21" t="s">
        <v>19</v>
      </c>
      <c r="C73" s="4" t="s">
        <v>91</v>
      </c>
      <c r="D73" s="4" t="s">
        <v>51</v>
      </c>
      <c r="E73" s="6" t="s">
        <v>28</v>
      </c>
      <c r="F73" s="7">
        <v>499801.7</v>
      </c>
      <c r="G73" s="8">
        <v>41083</v>
      </c>
      <c r="H73" s="32" t="str">
        <f t="array" aca="1" ref="H73" ca="1">IF(($G73-TODAY())=1,"关注","")</f>
        <v/>
      </c>
      <c r="I73" s="30" t="str">
        <f t="array" aca="1" ref="I73" ca="1">IF(($G73-TODAY())=2,"关注","")</f>
        <v/>
      </c>
      <c r="J73" s="31" t="str">
        <f t="array" aca="1" ref="J73" ca="1">IF(($G73-TODAY())=3,"关注","")</f>
        <v/>
      </c>
      <c r="K73" s="12" t="b">
        <f t="shared" ca="1" si="1"/>
        <v>1</v>
      </c>
    </row>
    <row r="74" spans="2:11">
      <c r="B74" s="21" t="s">
        <v>20</v>
      </c>
      <c r="C74" s="4" t="s">
        <v>38</v>
      </c>
      <c r="D74" s="4" t="s">
        <v>93</v>
      </c>
      <c r="E74" s="6" t="s">
        <v>0</v>
      </c>
      <c r="F74" s="7">
        <v>947083.49</v>
      </c>
      <c r="G74" s="8">
        <v>41088</v>
      </c>
      <c r="H74" s="32" t="str">
        <f t="array" aca="1" ref="H74" ca="1">IF(($G74-TODAY())=1,"关注","")</f>
        <v/>
      </c>
      <c r="I74" s="30" t="str">
        <f t="array" aca="1" ref="I74" ca="1">IF(($G74-TODAY())=2,"关注","")</f>
        <v/>
      </c>
      <c r="J74" s="31" t="str">
        <f t="array" aca="1" ref="J74" ca="1">IF(($G74-TODAY())=3,"关注","")</f>
        <v/>
      </c>
      <c r="K74" s="12" t="b">
        <f t="shared" ca="1" si="1"/>
        <v>1</v>
      </c>
    </row>
    <row r="75" spans="2:11" ht="14.25" thickBot="1">
      <c r="B75" s="24" t="s">
        <v>21</v>
      </c>
      <c r="C75" s="25" t="s">
        <v>91</v>
      </c>
      <c r="D75" s="25" t="s">
        <v>93</v>
      </c>
      <c r="E75" s="26" t="s">
        <v>28</v>
      </c>
      <c r="F75" s="27">
        <v>1693</v>
      </c>
      <c r="G75" s="28">
        <v>41076</v>
      </c>
      <c r="H75" s="32" t="str">
        <f t="array" aca="1" ref="H75" ca="1">IF(($G75-TODAY())=1,"关注","")</f>
        <v/>
      </c>
      <c r="I75" s="30" t="str">
        <f t="array" aca="1" ref="I75" ca="1">IF(($G75-TODAY())=2,"关注","")</f>
        <v/>
      </c>
      <c r="J75" s="31" t="str">
        <f t="array" aca="1" ref="J75" ca="1">IF(($G75-TODAY())=3,"关注","")</f>
        <v/>
      </c>
      <c r="K75" s="12" t="b">
        <f t="shared" ca="1" si="1"/>
        <v>1</v>
      </c>
    </row>
    <row r="76" spans="2:11">
      <c r="B76" s="11"/>
      <c r="C76" s="11"/>
      <c r="D76" s="11"/>
      <c r="E76" s="11"/>
      <c r="F76" s="11"/>
      <c r="G76" s="11"/>
      <c r="I76" s="29" t="str">
        <f ca="1">IF((TODAY()-$G76)=2,"关注","")</f>
        <v/>
      </c>
      <c r="J76" s="29" t="str">
        <f ca="1">IF((TODAY()-$G76)=3,"关注","")</f>
        <v/>
      </c>
    </row>
    <row r="77" spans="2:11" ht="9.75" customHeight="1">
      <c r="B77" s="11"/>
      <c r="C77" s="11"/>
      <c r="D77" s="11"/>
      <c r="E77" s="11"/>
      <c r="F77" s="11"/>
      <c r="G77" s="11"/>
      <c r="I77" s="29" t="str">
        <f ca="1">IF((TODAY()-$G77)=2,"关注","")</f>
        <v/>
      </c>
      <c r="J77" s="29" t="str">
        <f ca="1">IF((TODAY()-$G77)=3,"关注","")</f>
        <v/>
      </c>
    </row>
    <row r="78" spans="2:11" ht="36.75" customHeight="1">
      <c r="I78" s="29" t="str">
        <f ca="1">IF((TODAY()-$G78)=2,"关注","")</f>
        <v/>
      </c>
      <c r="J78" s="29" t="str">
        <f ca="1">IF((TODAY()-$G78)=3,"关注","")</f>
        <v/>
      </c>
    </row>
    <row r="80" spans="2:11" ht="27" customHeight="1"/>
    <row r="81" spans="8:10">
      <c r="H81" s="1"/>
      <c r="I81" s="1"/>
      <c r="J81" s="1"/>
    </row>
    <row r="164" spans="2:10">
      <c r="B164" s="11"/>
      <c r="C164" s="11"/>
      <c r="D164" s="11"/>
      <c r="E164" s="11"/>
      <c r="F164" s="11"/>
      <c r="G164" s="11"/>
      <c r="H164" s="1"/>
      <c r="I164" s="1"/>
      <c r="J164" s="1"/>
    </row>
    <row r="165" spans="2:10">
      <c r="B165" s="11"/>
      <c r="C165" s="11"/>
      <c r="D165" s="11"/>
      <c r="E165" s="11"/>
      <c r="F165" s="11"/>
      <c r="G165" s="11"/>
      <c r="H165" s="1"/>
      <c r="I165" s="1"/>
      <c r="J165" s="1"/>
    </row>
    <row r="166" spans="2:10">
      <c r="B166" s="11"/>
      <c r="C166" s="11"/>
      <c r="D166" s="11"/>
      <c r="E166" s="11"/>
      <c r="F166" s="11"/>
      <c r="G166" s="11"/>
      <c r="H166" s="1"/>
      <c r="I166" s="1"/>
      <c r="J166" s="1"/>
    </row>
    <row r="167" spans="2:10">
      <c r="B167" s="11"/>
      <c r="C167" s="11"/>
      <c r="D167" s="11"/>
      <c r="E167" s="11"/>
      <c r="F167" s="11"/>
      <c r="G167" s="11"/>
      <c r="H167" s="1"/>
      <c r="I167" s="1"/>
      <c r="J167" s="1"/>
    </row>
    <row r="168" spans="2:10">
      <c r="B168" s="11"/>
      <c r="C168" s="11"/>
      <c r="D168" s="11"/>
      <c r="E168" s="11"/>
      <c r="F168" s="11"/>
      <c r="G168" s="11"/>
      <c r="H168" s="1"/>
      <c r="I168" s="1"/>
      <c r="J168" s="1"/>
    </row>
    <row r="169" spans="2:10">
      <c r="B169" s="11"/>
      <c r="C169" s="11"/>
      <c r="D169" s="11"/>
      <c r="E169" s="11"/>
      <c r="F169" s="11"/>
      <c r="G169" s="11"/>
      <c r="H169" s="1"/>
      <c r="I169" s="1"/>
      <c r="J169" s="1"/>
    </row>
    <row r="170" spans="2:10">
      <c r="B170" s="11"/>
      <c r="C170" s="11"/>
      <c r="D170" s="11"/>
      <c r="E170" s="11"/>
      <c r="F170" s="11"/>
      <c r="G170" s="11"/>
      <c r="H170" s="1"/>
      <c r="I170" s="1"/>
      <c r="J170" s="1"/>
    </row>
    <row r="171" spans="2:10">
      <c r="B171" s="11"/>
      <c r="C171" s="11"/>
      <c r="D171" s="11"/>
      <c r="E171" s="11"/>
      <c r="F171" s="11"/>
      <c r="G171" s="11"/>
      <c r="H171" s="1"/>
      <c r="I171" s="1"/>
      <c r="J171" s="1"/>
    </row>
    <row r="172" spans="2:10">
      <c r="B172" s="11"/>
      <c r="C172" s="11"/>
      <c r="D172" s="11"/>
      <c r="E172" s="11"/>
      <c r="F172" s="11"/>
      <c r="G172" s="11"/>
      <c r="H172" s="1"/>
      <c r="I172" s="1"/>
      <c r="J172" s="1"/>
    </row>
    <row r="173" spans="2:10">
      <c r="B173" s="11"/>
      <c r="C173" s="11"/>
      <c r="D173" s="11"/>
      <c r="E173" s="11"/>
      <c r="F173" s="11"/>
      <c r="G173" s="11"/>
      <c r="H173" s="1"/>
      <c r="I173" s="1"/>
      <c r="J173" s="1"/>
    </row>
    <row r="174" spans="2:10">
      <c r="B174" s="11"/>
      <c r="C174" s="11"/>
      <c r="D174" s="11"/>
      <c r="E174" s="11"/>
      <c r="F174" s="11"/>
      <c r="G174" s="11"/>
      <c r="H174" s="1"/>
      <c r="I174" s="1"/>
      <c r="J174" s="1"/>
    </row>
    <row r="175" spans="2:10">
      <c r="B175" s="11"/>
      <c r="C175" s="11"/>
      <c r="D175" s="11"/>
      <c r="E175" s="11"/>
      <c r="F175" s="11"/>
      <c r="G175" s="11"/>
      <c r="H175" s="1"/>
      <c r="I175" s="1"/>
      <c r="J175" s="1"/>
    </row>
    <row r="176" spans="2:10">
      <c r="B176" s="11"/>
      <c r="C176" s="11"/>
      <c r="D176" s="11"/>
      <c r="E176" s="11"/>
      <c r="F176" s="11"/>
      <c r="G176" s="11"/>
      <c r="H176" s="1"/>
      <c r="I176" s="1"/>
      <c r="J176" s="1"/>
    </row>
    <row r="177" spans="2:10">
      <c r="B177" s="11"/>
      <c r="C177" s="11"/>
      <c r="D177" s="11"/>
      <c r="E177" s="11"/>
      <c r="F177" s="11"/>
      <c r="G177" s="11"/>
      <c r="H177" s="1"/>
      <c r="I177" s="1"/>
      <c r="J177" s="1"/>
    </row>
    <row r="178" spans="2:10">
      <c r="B178" s="11"/>
      <c r="C178" s="11"/>
      <c r="D178" s="11"/>
      <c r="E178" s="11"/>
      <c r="F178" s="11"/>
      <c r="G178" s="11"/>
      <c r="H178" s="1"/>
      <c r="I178" s="1"/>
      <c r="J178" s="1"/>
    </row>
    <row r="179" spans="2:10">
      <c r="B179" s="11"/>
      <c r="C179" s="11"/>
      <c r="D179" s="11"/>
      <c r="E179" s="11"/>
      <c r="F179" s="11"/>
      <c r="G179" s="11"/>
      <c r="H179" s="1"/>
      <c r="I179" s="1"/>
      <c r="J179" s="1"/>
    </row>
    <row r="180" spans="2:10">
      <c r="B180" s="11"/>
      <c r="C180" s="11"/>
      <c r="D180" s="11"/>
      <c r="E180" s="11"/>
      <c r="F180" s="11"/>
      <c r="G180" s="11"/>
      <c r="H180" s="1"/>
      <c r="I180" s="1"/>
      <c r="J180" s="1"/>
    </row>
    <row r="181" spans="2:10">
      <c r="B181" s="11"/>
      <c r="C181" s="11"/>
      <c r="D181" s="11"/>
      <c r="E181" s="11"/>
      <c r="F181" s="11"/>
      <c r="G181" s="11"/>
      <c r="H181" s="1"/>
      <c r="I181" s="1"/>
      <c r="J181" s="1"/>
    </row>
    <row r="182" spans="2:10">
      <c r="B182" s="11"/>
      <c r="C182" s="11"/>
      <c r="D182" s="11"/>
      <c r="E182" s="11"/>
      <c r="F182" s="11"/>
      <c r="G182" s="11"/>
      <c r="H182" s="1"/>
      <c r="I182" s="1"/>
      <c r="J182" s="1"/>
    </row>
    <row r="183" spans="2:10">
      <c r="B183" s="11"/>
      <c r="C183" s="11"/>
      <c r="D183" s="11"/>
      <c r="E183" s="11"/>
      <c r="F183" s="11"/>
      <c r="G183" s="11"/>
      <c r="H183" s="1"/>
      <c r="I183" s="1"/>
      <c r="J183" s="1"/>
    </row>
    <row r="184" spans="2:10">
      <c r="B184" s="11"/>
      <c r="C184" s="11"/>
      <c r="D184" s="11"/>
      <c r="E184" s="11"/>
      <c r="F184" s="11"/>
      <c r="G184" s="11"/>
      <c r="H184" s="1"/>
      <c r="I184" s="1"/>
      <c r="J184" s="1"/>
    </row>
    <row r="185" spans="2:10">
      <c r="B185" s="11"/>
      <c r="C185" s="11"/>
      <c r="D185" s="11"/>
      <c r="E185" s="11"/>
      <c r="F185" s="11"/>
      <c r="G185" s="11"/>
      <c r="H185" s="1"/>
      <c r="I185" s="1"/>
      <c r="J185" s="1"/>
    </row>
    <row r="186" spans="2:10">
      <c r="B186" s="11"/>
      <c r="C186" s="11"/>
      <c r="D186" s="11"/>
      <c r="E186" s="11"/>
      <c r="F186" s="11"/>
      <c r="G186" s="11"/>
      <c r="H186" s="1"/>
      <c r="I186" s="1"/>
      <c r="J186" s="1"/>
    </row>
    <row r="187" spans="2:10">
      <c r="B187" s="11"/>
      <c r="C187" s="11"/>
      <c r="D187" s="11"/>
      <c r="E187" s="11"/>
      <c r="F187" s="11"/>
      <c r="G187" s="11"/>
      <c r="H187" s="1"/>
      <c r="I187" s="1"/>
      <c r="J187" s="1"/>
    </row>
    <row r="188" spans="2:10">
      <c r="B188" s="11"/>
      <c r="C188" s="11"/>
      <c r="D188" s="11"/>
      <c r="E188" s="11"/>
      <c r="F188" s="11"/>
      <c r="G188" s="11"/>
      <c r="H188" s="1"/>
      <c r="I188" s="1"/>
      <c r="J188" s="1"/>
    </row>
    <row r="189" spans="2:10">
      <c r="B189" s="11"/>
      <c r="C189" s="11"/>
      <c r="D189" s="11"/>
      <c r="E189" s="11"/>
      <c r="F189" s="11"/>
      <c r="G189" s="11"/>
      <c r="H189" s="1"/>
      <c r="I189" s="1"/>
      <c r="J189" s="1"/>
    </row>
    <row r="190" spans="2:10">
      <c r="B190" s="11"/>
      <c r="C190" s="11"/>
      <c r="D190" s="11"/>
      <c r="E190" s="11"/>
      <c r="F190" s="11"/>
      <c r="G190" s="11"/>
      <c r="H190" s="1"/>
      <c r="I190" s="1"/>
      <c r="J190" s="1"/>
    </row>
    <row r="191" spans="2:10">
      <c r="B191" s="11"/>
      <c r="C191" s="11"/>
      <c r="D191" s="11"/>
      <c r="E191" s="11"/>
      <c r="F191" s="11"/>
      <c r="G191" s="11"/>
      <c r="H191" s="1"/>
      <c r="I191" s="1"/>
      <c r="J191" s="1"/>
    </row>
    <row r="192" spans="2:10">
      <c r="B192" s="11"/>
      <c r="C192" s="11"/>
      <c r="D192" s="11"/>
      <c r="E192" s="11"/>
      <c r="F192" s="11"/>
      <c r="G192" s="11"/>
      <c r="H192" s="1"/>
      <c r="I192" s="1"/>
      <c r="J192" s="1"/>
    </row>
    <row r="193" spans="2:10">
      <c r="B193" s="11"/>
      <c r="C193" s="11"/>
      <c r="D193" s="11"/>
      <c r="E193" s="11"/>
      <c r="F193" s="11"/>
      <c r="G193" s="11"/>
      <c r="H193" s="1"/>
      <c r="I193" s="1"/>
      <c r="J193" s="1"/>
    </row>
    <row r="194" spans="2:10">
      <c r="B194" s="11"/>
      <c r="C194" s="11"/>
      <c r="D194" s="11"/>
      <c r="E194" s="11"/>
      <c r="F194" s="11"/>
      <c r="G194" s="11"/>
      <c r="H194" s="1"/>
      <c r="I194" s="1"/>
      <c r="J194" s="1"/>
    </row>
    <row r="195" spans="2:10">
      <c r="B195" s="11"/>
      <c r="C195" s="11"/>
      <c r="D195" s="11"/>
      <c r="E195" s="11"/>
      <c r="F195" s="11"/>
      <c r="G195" s="11"/>
      <c r="H195" s="1"/>
      <c r="I195" s="1"/>
      <c r="J195" s="1"/>
    </row>
    <row r="196" spans="2:10">
      <c r="B196" s="11"/>
      <c r="C196" s="11"/>
      <c r="D196" s="11"/>
      <c r="E196" s="11"/>
      <c r="F196" s="11"/>
      <c r="G196" s="11"/>
      <c r="H196" s="1"/>
      <c r="I196" s="1"/>
      <c r="J196" s="1"/>
    </row>
    <row r="197" spans="2:10">
      <c r="B197" s="11"/>
      <c r="C197" s="11"/>
      <c r="D197" s="11"/>
      <c r="E197" s="11"/>
      <c r="F197" s="11"/>
      <c r="G197" s="11"/>
      <c r="H197" s="1"/>
      <c r="I197" s="1"/>
      <c r="J197" s="1"/>
    </row>
    <row r="198" spans="2:10">
      <c r="B198" s="11"/>
      <c r="C198" s="11"/>
      <c r="D198" s="11"/>
      <c r="E198" s="11"/>
      <c r="F198" s="11"/>
      <c r="G198" s="11"/>
      <c r="H198" s="1"/>
      <c r="I198" s="1"/>
      <c r="J198" s="1"/>
    </row>
    <row r="199" spans="2:10">
      <c r="B199" s="11"/>
      <c r="C199" s="11"/>
      <c r="D199" s="11"/>
      <c r="E199" s="11"/>
      <c r="F199" s="11"/>
      <c r="G199" s="11"/>
      <c r="H199" s="1"/>
      <c r="I199" s="1"/>
      <c r="J199" s="1"/>
    </row>
    <row r="200" spans="2:10">
      <c r="B200" s="11"/>
      <c r="C200" s="11"/>
      <c r="D200" s="11"/>
      <c r="E200" s="11"/>
      <c r="F200" s="11"/>
      <c r="G200" s="11"/>
      <c r="H200" s="1"/>
      <c r="I200" s="1"/>
      <c r="J200" s="1"/>
    </row>
    <row r="201" spans="2:10">
      <c r="B201" s="11"/>
      <c r="C201" s="11"/>
      <c r="D201" s="11"/>
      <c r="E201" s="11"/>
      <c r="F201" s="11"/>
      <c r="G201" s="11"/>
      <c r="H201" s="1"/>
      <c r="I201" s="1"/>
      <c r="J201" s="1"/>
    </row>
    <row r="202" spans="2:10">
      <c r="B202" s="11"/>
      <c r="C202" s="11"/>
      <c r="D202" s="11"/>
      <c r="E202" s="11"/>
      <c r="F202" s="11"/>
      <c r="G202" s="11"/>
      <c r="H202" s="1"/>
      <c r="I202" s="1"/>
      <c r="J202" s="1"/>
    </row>
    <row r="203" spans="2:10">
      <c r="B203" s="11"/>
      <c r="C203" s="11"/>
      <c r="D203" s="11"/>
      <c r="E203" s="11"/>
      <c r="F203" s="11"/>
      <c r="G203" s="11"/>
      <c r="H203" s="1"/>
      <c r="I203" s="1"/>
      <c r="J203" s="1"/>
    </row>
    <row r="204" spans="2:10">
      <c r="B204" s="11"/>
      <c r="C204" s="11"/>
      <c r="D204" s="11"/>
      <c r="E204" s="11"/>
      <c r="F204" s="11"/>
      <c r="G204" s="11"/>
      <c r="H204" s="1"/>
      <c r="I204" s="1"/>
      <c r="J204" s="1"/>
    </row>
    <row r="205" spans="2:10">
      <c r="B205" s="11"/>
      <c r="C205" s="11"/>
      <c r="D205" s="11"/>
      <c r="E205" s="11"/>
      <c r="F205" s="11"/>
      <c r="G205" s="11"/>
      <c r="H205" s="1"/>
      <c r="I205" s="1"/>
      <c r="J205" s="1"/>
    </row>
    <row r="206" spans="2:10">
      <c r="B206" s="11"/>
      <c r="C206" s="11"/>
      <c r="D206" s="11"/>
      <c r="E206" s="11"/>
      <c r="F206" s="11"/>
      <c r="G206" s="11"/>
      <c r="H206" s="1"/>
      <c r="I206" s="1"/>
      <c r="J206" s="1"/>
    </row>
    <row r="207" spans="2:10">
      <c r="B207" s="11"/>
      <c r="C207" s="11"/>
      <c r="D207" s="11"/>
      <c r="E207" s="11"/>
      <c r="F207" s="11"/>
      <c r="G207" s="11"/>
      <c r="H207" s="1"/>
      <c r="I207" s="1"/>
      <c r="J207" s="1"/>
    </row>
    <row r="208" spans="2:10">
      <c r="B208" s="11"/>
      <c r="C208" s="11"/>
      <c r="D208" s="11"/>
      <c r="E208" s="11"/>
      <c r="F208" s="11"/>
      <c r="G208" s="11"/>
      <c r="H208" s="1"/>
      <c r="I208" s="1"/>
      <c r="J208" s="1"/>
    </row>
    <row r="209" spans="2:10">
      <c r="B209" s="11"/>
      <c r="C209" s="11"/>
      <c r="D209" s="11"/>
      <c r="E209" s="11"/>
      <c r="F209" s="11"/>
      <c r="G209" s="11"/>
      <c r="H209" s="1"/>
      <c r="I209" s="1"/>
      <c r="J209" s="1"/>
    </row>
    <row r="210" spans="2:10">
      <c r="B210" s="11"/>
      <c r="C210" s="11"/>
      <c r="D210" s="11"/>
      <c r="E210" s="11"/>
      <c r="F210" s="11"/>
      <c r="G210" s="11"/>
      <c r="H210" s="1"/>
      <c r="I210" s="1"/>
      <c r="J210" s="1"/>
    </row>
    <row r="211" spans="2:10">
      <c r="B211" s="11"/>
      <c r="C211" s="11"/>
      <c r="D211" s="11"/>
      <c r="E211" s="11"/>
      <c r="F211" s="11"/>
      <c r="G211" s="11"/>
      <c r="H211" s="1"/>
      <c r="I211" s="1"/>
      <c r="J211" s="1"/>
    </row>
    <row r="212" spans="2:10">
      <c r="B212" s="11"/>
      <c r="C212" s="11"/>
      <c r="D212" s="11"/>
      <c r="E212" s="11"/>
      <c r="F212" s="11"/>
      <c r="G212" s="11"/>
      <c r="H212" s="1"/>
      <c r="I212" s="1"/>
      <c r="J212" s="1"/>
    </row>
    <row r="213" spans="2:10">
      <c r="B213" s="11"/>
      <c r="C213" s="11"/>
      <c r="D213" s="11"/>
      <c r="E213" s="11"/>
      <c r="F213" s="11"/>
      <c r="G213" s="11"/>
      <c r="H213" s="1"/>
      <c r="I213" s="1"/>
      <c r="J213" s="1"/>
    </row>
    <row r="214" spans="2:10">
      <c r="B214" s="11"/>
      <c r="C214" s="11"/>
      <c r="D214" s="11"/>
      <c r="E214" s="11"/>
      <c r="F214" s="11"/>
      <c r="G214" s="11"/>
      <c r="H214" s="1"/>
      <c r="I214" s="1"/>
      <c r="J214" s="1"/>
    </row>
    <row r="215" spans="2:10">
      <c r="B215" s="11"/>
      <c r="C215" s="11"/>
      <c r="D215" s="11"/>
      <c r="E215" s="11"/>
      <c r="F215" s="11"/>
      <c r="G215" s="11"/>
      <c r="H215" s="1"/>
      <c r="I215" s="1"/>
      <c r="J215" s="1"/>
    </row>
    <row r="216" spans="2:10">
      <c r="B216" s="11"/>
      <c r="C216" s="11"/>
      <c r="D216" s="11"/>
      <c r="E216" s="11"/>
      <c r="F216" s="11"/>
      <c r="G216" s="11"/>
      <c r="H216" s="1"/>
      <c r="I216" s="1"/>
      <c r="J216" s="1"/>
    </row>
    <row r="217" spans="2:10">
      <c r="B217" s="11"/>
      <c r="C217" s="11"/>
      <c r="D217" s="11"/>
      <c r="E217" s="11"/>
      <c r="F217" s="11"/>
      <c r="G217" s="11"/>
      <c r="H217" s="1"/>
      <c r="I217" s="1"/>
      <c r="J217" s="1"/>
    </row>
    <row r="218" spans="2:10">
      <c r="B218" s="11"/>
      <c r="C218" s="11"/>
      <c r="D218" s="11"/>
      <c r="E218" s="11"/>
      <c r="F218" s="11"/>
      <c r="G218" s="11"/>
      <c r="H218" s="1"/>
      <c r="I218" s="1"/>
      <c r="J218" s="1"/>
    </row>
    <row r="219" spans="2:10">
      <c r="B219" s="11"/>
      <c r="C219" s="11"/>
      <c r="D219" s="11"/>
      <c r="E219" s="11"/>
      <c r="F219" s="11"/>
      <c r="G219" s="11"/>
      <c r="H219" s="1"/>
      <c r="I219" s="1"/>
      <c r="J219" s="1"/>
    </row>
    <row r="220" spans="2:10">
      <c r="B220" s="11"/>
      <c r="C220" s="11"/>
      <c r="D220" s="11"/>
      <c r="E220" s="11"/>
      <c r="F220" s="11"/>
      <c r="G220" s="11"/>
      <c r="H220" s="1"/>
      <c r="I220" s="1"/>
      <c r="J220" s="1"/>
    </row>
    <row r="221" spans="2:10">
      <c r="B221" s="11"/>
      <c r="C221" s="11"/>
      <c r="D221" s="11"/>
      <c r="E221" s="11"/>
      <c r="F221" s="11"/>
      <c r="G221" s="11"/>
      <c r="H221" s="1"/>
      <c r="I221" s="1"/>
      <c r="J221" s="1"/>
    </row>
    <row r="222" spans="2:10">
      <c r="B222" s="11"/>
      <c r="C222" s="11"/>
      <c r="D222" s="11"/>
      <c r="E222" s="11"/>
      <c r="F222" s="11"/>
      <c r="G222" s="11"/>
      <c r="H222" s="1"/>
      <c r="I222" s="1"/>
      <c r="J222" s="1"/>
    </row>
    <row r="223" spans="2:10">
      <c r="B223" s="11"/>
      <c r="C223" s="11"/>
      <c r="D223" s="11"/>
      <c r="E223" s="11"/>
      <c r="F223" s="11"/>
      <c r="G223" s="11"/>
      <c r="H223" s="1"/>
      <c r="I223" s="1"/>
      <c r="J223" s="1"/>
    </row>
    <row r="224" spans="2:10">
      <c r="B224" s="11"/>
      <c r="C224" s="11"/>
      <c r="D224" s="11"/>
      <c r="E224" s="11"/>
      <c r="F224" s="11"/>
      <c r="G224" s="11"/>
      <c r="H224" s="1"/>
      <c r="I224" s="1"/>
      <c r="J224" s="1"/>
    </row>
    <row r="225" spans="2:10">
      <c r="B225" s="11"/>
      <c r="C225" s="11"/>
      <c r="D225" s="11"/>
      <c r="E225" s="11"/>
      <c r="F225" s="11"/>
      <c r="G225" s="11"/>
      <c r="H225" s="1"/>
      <c r="I225" s="1"/>
      <c r="J225" s="1"/>
    </row>
    <row r="226" spans="2:10">
      <c r="B226" s="11"/>
      <c r="C226" s="11"/>
      <c r="D226" s="11"/>
      <c r="E226" s="11"/>
      <c r="F226" s="11"/>
      <c r="G226" s="11"/>
      <c r="H226" s="1"/>
      <c r="I226" s="1"/>
      <c r="J226" s="1"/>
    </row>
    <row r="227" spans="2:10">
      <c r="B227" s="11"/>
      <c r="C227" s="11"/>
      <c r="D227" s="11"/>
      <c r="E227" s="11"/>
      <c r="F227" s="11"/>
      <c r="G227" s="11"/>
      <c r="H227" s="1"/>
      <c r="I227" s="1"/>
      <c r="J227" s="1"/>
    </row>
    <row r="228" spans="2:10">
      <c r="B228" s="11"/>
      <c r="C228" s="11"/>
      <c r="D228" s="11"/>
      <c r="E228" s="11"/>
      <c r="F228" s="11"/>
      <c r="G228" s="11"/>
      <c r="H228" s="1"/>
      <c r="I228" s="1"/>
      <c r="J228" s="1"/>
    </row>
    <row r="229" spans="2:10">
      <c r="B229" s="11"/>
      <c r="C229" s="11"/>
      <c r="D229" s="11"/>
      <c r="E229" s="11"/>
      <c r="F229" s="11"/>
      <c r="G229" s="11"/>
      <c r="H229" s="1"/>
      <c r="I229" s="1"/>
      <c r="J229" s="1"/>
    </row>
    <row r="230" spans="2:10">
      <c r="B230" s="11"/>
      <c r="C230" s="11"/>
      <c r="D230" s="11"/>
      <c r="E230" s="11"/>
      <c r="F230" s="11"/>
      <c r="G230" s="11"/>
      <c r="H230" s="1"/>
      <c r="I230" s="1"/>
      <c r="J230" s="1"/>
    </row>
    <row r="231" spans="2:10">
      <c r="B231" s="11"/>
      <c r="C231" s="11"/>
      <c r="D231" s="11"/>
      <c r="E231" s="11"/>
      <c r="F231" s="11"/>
      <c r="G231" s="11"/>
      <c r="H231" s="1"/>
      <c r="I231" s="1"/>
      <c r="J231" s="1"/>
    </row>
    <row r="232" spans="2:10">
      <c r="B232" s="11"/>
      <c r="C232" s="11"/>
      <c r="D232" s="11"/>
      <c r="E232" s="11"/>
      <c r="F232" s="11"/>
      <c r="G232" s="11"/>
      <c r="H232" s="1"/>
      <c r="I232" s="1"/>
      <c r="J232" s="1"/>
    </row>
    <row r="233" spans="2:10">
      <c r="B233" s="11"/>
      <c r="C233" s="11"/>
      <c r="D233" s="11"/>
      <c r="E233" s="11"/>
      <c r="F233" s="11"/>
      <c r="G233" s="11"/>
      <c r="H233" s="1"/>
      <c r="I233" s="1"/>
      <c r="J233" s="1"/>
    </row>
    <row r="234" spans="2:10">
      <c r="B234" s="11"/>
      <c r="C234" s="11"/>
      <c r="D234" s="11"/>
      <c r="E234" s="11"/>
      <c r="F234" s="11"/>
      <c r="G234" s="11"/>
      <c r="H234" s="1"/>
      <c r="I234" s="1"/>
      <c r="J234" s="1"/>
    </row>
    <row r="235" spans="2:10">
      <c r="B235" s="11"/>
      <c r="C235" s="11"/>
      <c r="D235" s="11"/>
      <c r="E235" s="11"/>
      <c r="F235" s="11"/>
      <c r="G235" s="11"/>
      <c r="H235" s="1"/>
      <c r="I235" s="1"/>
      <c r="J235" s="1"/>
    </row>
    <row r="236" spans="2:10">
      <c r="B236" s="11"/>
      <c r="C236" s="11"/>
      <c r="D236" s="11"/>
      <c r="E236" s="11"/>
      <c r="F236" s="11"/>
      <c r="G236" s="11"/>
      <c r="H236" s="1"/>
      <c r="I236" s="1"/>
      <c r="J236" s="1"/>
    </row>
    <row r="237" spans="2:10">
      <c r="B237" s="11"/>
      <c r="C237" s="11"/>
      <c r="D237" s="11"/>
      <c r="E237" s="11"/>
      <c r="F237" s="11"/>
      <c r="G237" s="11"/>
      <c r="H237" s="1"/>
      <c r="I237" s="1"/>
      <c r="J237" s="1"/>
    </row>
    <row r="238" spans="2:10">
      <c r="B238" s="11"/>
      <c r="C238" s="11"/>
      <c r="D238" s="11"/>
      <c r="E238" s="11"/>
      <c r="F238" s="11"/>
      <c r="G238" s="11"/>
      <c r="H238" s="1"/>
      <c r="I238" s="1"/>
      <c r="J238" s="1"/>
    </row>
    <row r="239" spans="2:10">
      <c r="B239" s="11"/>
      <c r="C239" s="11"/>
      <c r="D239" s="11"/>
      <c r="E239" s="11"/>
      <c r="F239" s="11"/>
      <c r="G239" s="11"/>
      <c r="H239" s="1"/>
      <c r="I239" s="1"/>
      <c r="J239" s="1"/>
    </row>
    <row r="240" spans="2:10">
      <c r="B240" s="11"/>
      <c r="C240" s="11"/>
      <c r="D240" s="11"/>
      <c r="E240" s="11"/>
      <c r="F240" s="11"/>
      <c r="G240" s="11"/>
      <c r="H240" s="1"/>
      <c r="I240" s="1"/>
      <c r="J240" s="1"/>
    </row>
    <row r="241" spans="2:10">
      <c r="B241" s="11"/>
      <c r="C241" s="11"/>
      <c r="D241" s="11"/>
      <c r="E241" s="11"/>
      <c r="F241" s="11"/>
      <c r="G241" s="11"/>
      <c r="H241" s="1"/>
      <c r="I241" s="1"/>
      <c r="J241" s="1"/>
    </row>
    <row r="242" spans="2:10">
      <c r="B242" s="11"/>
      <c r="C242" s="11"/>
      <c r="D242" s="11"/>
      <c r="E242" s="11"/>
      <c r="F242" s="11"/>
      <c r="G242" s="11"/>
      <c r="H242" s="1"/>
      <c r="I242" s="1"/>
      <c r="J242" s="1"/>
    </row>
    <row r="243" spans="2:10">
      <c r="B243" s="11"/>
      <c r="C243" s="11"/>
      <c r="D243" s="11"/>
      <c r="E243" s="11"/>
      <c r="F243" s="11"/>
      <c r="G243" s="11"/>
      <c r="H243" s="1"/>
      <c r="I243" s="1"/>
      <c r="J243" s="1"/>
    </row>
    <row r="244" spans="2:10">
      <c r="B244" s="11"/>
      <c r="C244" s="11"/>
      <c r="D244" s="11"/>
      <c r="E244" s="11"/>
      <c r="F244" s="11"/>
      <c r="G244" s="11"/>
      <c r="H244" s="1"/>
      <c r="I244" s="1"/>
      <c r="J244" s="1"/>
    </row>
    <row r="245" spans="2:10">
      <c r="B245" s="11"/>
      <c r="C245" s="11"/>
      <c r="D245" s="11"/>
      <c r="E245" s="11"/>
      <c r="F245" s="11"/>
      <c r="G245" s="11"/>
      <c r="H245" s="1"/>
      <c r="I245" s="1"/>
      <c r="J245" s="1"/>
    </row>
    <row r="246" spans="2:10">
      <c r="B246" s="11"/>
      <c r="C246" s="11"/>
      <c r="D246" s="11"/>
      <c r="E246" s="11"/>
      <c r="F246" s="11"/>
      <c r="G246" s="11"/>
      <c r="H246" s="1"/>
      <c r="I246" s="1"/>
      <c r="J246" s="1"/>
    </row>
    <row r="247" spans="2:10">
      <c r="B247" s="11"/>
      <c r="C247" s="11"/>
      <c r="D247" s="11"/>
      <c r="E247" s="11"/>
      <c r="F247" s="11"/>
      <c r="G247" s="11"/>
      <c r="H247" s="1"/>
      <c r="I247" s="1"/>
      <c r="J247" s="1"/>
    </row>
    <row r="248" spans="2:10">
      <c r="B248" s="11"/>
      <c r="C248" s="11"/>
      <c r="D248" s="11"/>
      <c r="E248" s="11"/>
      <c r="F248" s="11"/>
      <c r="G248" s="11"/>
      <c r="H248" s="1"/>
      <c r="I248" s="1"/>
      <c r="J248" s="1"/>
    </row>
    <row r="249" spans="2:10">
      <c r="B249" s="11"/>
      <c r="C249" s="11"/>
      <c r="D249" s="11"/>
      <c r="E249" s="11"/>
      <c r="F249" s="11"/>
      <c r="G249" s="11"/>
      <c r="H249" s="1"/>
      <c r="I249" s="1"/>
      <c r="J249" s="1"/>
    </row>
    <row r="250" spans="2:10">
      <c r="B250" s="11"/>
      <c r="C250" s="11"/>
      <c r="D250" s="11"/>
      <c r="E250" s="11"/>
      <c r="F250" s="11"/>
      <c r="G250" s="11"/>
      <c r="H250" s="1"/>
      <c r="I250" s="1"/>
      <c r="J250" s="1"/>
    </row>
    <row r="251" spans="2:10">
      <c r="B251" s="11"/>
      <c r="C251" s="11"/>
      <c r="D251" s="11"/>
      <c r="E251" s="11"/>
      <c r="F251" s="11"/>
      <c r="G251" s="11"/>
      <c r="H251" s="1"/>
      <c r="I251" s="1"/>
      <c r="J251" s="1"/>
    </row>
    <row r="252" spans="2:10">
      <c r="B252" s="11"/>
      <c r="C252" s="11"/>
      <c r="D252" s="11"/>
      <c r="E252" s="11"/>
      <c r="F252" s="11"/>
      <c r="G252" s="11"/>
      <c r="H252" s="1"/>
      <c r="I252" s="1"/>
      <c r="J252" s="1"/>
    </row>
    <row r="253" spans="2:10">
      <c r="B253" s="11"/>
      <c r="C253" s="11"/>
      <c r="D253" s="11"/>
      <c r="E253" s="11"/>
      <c r="F253" s="11"/>
      <c r="G253" s="11"/>
      <c r="H253" s="1"/>
      <c r="I253" s="1"/>
      <c r="J253" s="1"/>
    </row>
    <row r="254" spans="2:10">
      <c r="B254" s="11"/>
      <c r="C254" s="11"/>
      <c r="D254" s="11"/>
      <c r="E254" s="11"/>
      <c r="F254" s="11"/>
      <c r="G254" s="11"/>
      <c r="H254" s="1"/>
      <c r="I254" s="1"/>
      <c r="J254" s="1"/>
    </row>
    <row r="255" spans="2:10">
      <c r="B255" s="11"/>
      <c r="C255" s="11"/>
      <c r="D255" s="11"/>
      <c r="E255" s="11"/>
      <c r="F255" s="11"/>
      <c r="G255" s="11"/>
      <c r="H255" s="1"/>
      <c r="I255" s="1"/>
      <c r="J255" s="1"/>
    </row>
    <row r="256" spans="2:10">
      <c r="B256" s="11"/>
      <c r="C256" s="11"/>
      <c r="D256" s="11"/>
      <c r="E256" s="11"/>
      <c r="F256" s="11"/>
      <c r="G256" s="11"/>
      <c r="H256" s="1"/>
      <c r="I256" s="1"/>
      <c r="J256" s="1"/>
    </row>
    <row r="257" spans="2:10">
      <c r="B257" s="11"/>
      <c r="C257" s="11"/>
      <c r="D257" s="11"/>
      <c r="E257" s="11"/>
      <c r="F257" s="11"/>
      <c r="G257" s="11"/>
      <c r="H257" s="1"/>
      <c r="I257" s="1"/>
      <c r="J257" s="1"/>
    </row>
    <row r="258" spans="2:10">
      <c r="B258" s="11"/>
      <c r="C258" s="11"/>
      <c r="D258" s="11"/>
      <c r="E258" s="11"/>
      <c r="F258" s="11"/>
      <c r="G258" s="11"/>
      <c r="H258" s="1"/>
      <c r="I258" s="1"/>
      <c r="J258" s="1"/>
    </row>
    <row r="259" spans="2:10">
      <c r="B259" s="11"/>
      <c r="C259" s="11"/>
      <c r="D259" s="11"/>
      <c r="E259" s="11"/>
      <c r="F259" s="11"/>
      <c r="G259" s="11"/>
      <c r="H259" s="1"/>
      <c r="I259" s="1"/>
      <c r="J259" s="1"/>
    </row>
    <row r="260" spans="2:10">
      <c r="B260" s="11"/>
      <c r="C260" s="11"/>
      <c r="D260" s="11"/>
      <c r="E260" s="11"/>
      <c r="F260" s="11"/>
      <c r="G260" s="11"/>
      <c r="H260" s="1"/>
      <c r="I260" s="1"/>
      <c r="J260" s="1"/>
    </row>
    <row r="261" spans="2:10">
      <c r="B261" s="11"/>
      <c r="C261" s="11"/>
      <c r="D261" s="11"/>
      <c r="E261" s="11"/>
      <c r="F261" s="11"/>
      <c r="G261" s="11"/>
      <c r="H261" s="1"/>
      <c r="I261" s="1"/>
      <c r="J261" s="1"/>
    </row>
    <row r="262" spans="2:10">
      <c r="B262" s="11"/>
      <c r="C262" s="11"/>
      <c r="D262" s="11"/>
      <c r="E262" s="11"/>
      <c r="F262" s="11"/>
      <c r="G262" s="11"/>
      <c r="H262" s="1"/>
      <c r="I262" s="1"/>
      <c r="J262" s="1"/>
    </row>
    <row r="263" spans="2:10">
      <c r="B263" s="11"/>
      <c r="C263" s="11"/>
      <c r="D263" s="11"/>
      <c r="E263" s="11"/>
      <c r="F263" s="11"/>
      <c r="G263" s="11"/>
      <c r="H263" s="1"/>
      <c r="I263" s="1"/>
      <c r="J263" s="1"/>
    </row>
    <row r="264" spans="2:10">
      <c r="B264" s="11"/>
      <c r="C264" s="11"/>
      <c r="D264" s="11"/>
      <c r="E264" s="11"/>
      <c r="F264" s="11"/>
      <c r="G264" s="11"/>
      <c r="H264" s="1"/>
      <c r="I264" s="1"/>
      <c r="J264" s="1"/>
    </row>
    <row r="265" spans="2:10">
      <c r="B265" s="11"/>
      <c r="C265" s="11"/>
      <c r="D265" s="11"/>
      <c r="E265" s="11"/>
      <c r="F265" s="11"/>
      <c r="G265" s="11"/>
      <c r="H265" s="1"/>
      <c r="I265" s="1"/>
      <c r="J265" s="1"/>
    </row>
    <row r="266" spans="2:10">
      <c r="B266" s="11"/>
      <c r="C266" s="11"/>
      <c r="D266" s="11"/>
      <c r="E266" s="11"/>
      <c r="F266" s="11"/>
      <c r="G266" s="11"/>
      <c r="H266" s="1"/>
      <c r="I266" s="1"/>
      <c r="J266" s="1"/>
    </row>
    <row r="267" spans="2:10">
      <c r="B267" s="11"/>
      <c r="C267" s="11"/>
      <c r="D267" s="11"/>
      <c r="E267" s="11"/>
      <c r="F267" s="11"/>
      <c r="G267" s="11"/>
      <c r="H267" s="1"/>
      <c r="I267" s="1"/>
      <c r="J267" s="1"/>
    </row>
    <row r="268" spans="2:10">
      <c r="B268" s="11"/>
      <c r="C268" s="11"/>
      <c r="D268" s="11"/>
      <c r="E268" s="11"/>
      <c r="F268" s="11"/>
      <c r="G268" s="11"/>
      <c r="H268" s="1"/>
      <c r="I268" s="1"/>
      <c r="J268" s="1"/>
    </row>
    <row r="269" spans="2:10">
      <c r="B269" s="11"/>
      <c r="C269" s="11"/>
      <c r="D269" s="11"/>
      <c r="E269" s="11"/>
      <c r="F269" s="11"/>
      <c r="G269" s="11"/>
      <c r="H269" s="1"/>
      <c r="I269" s="1"/>
      <c r="J269" s="1"/>
    </row>
    <row r="270" spans="2:10">
      <c r="B270" s="11"/>
      <c r="C270" s="11"/>
      <c r="D270" s="11"/>
      <c r="E270" s="11"/>
      <c r="F270" s="11"/>
      <c r="G270" s="11"/>
      <c r="H270" s="1"/>
      <c r="I270" s="1"/>
      <c r="J270" s="1"/>
    </row>
  </sheetData>
  <mergeCells count="1">
    <mergeCell ref="B1:J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B1" workbookViewId="0">
      <selection activeCell="G5" sqref="G5:H5"/>
    </sheetView>
  </sheetViews>
  <sheetFormatPr defaultRowHeight="13.5"/>
  <cols>
    <col min="1" max="1" width="38.5" style="34" hidden="1" customWidth="1"/>
    <col min="2" max="2" width="12.5" style="34" customWidth="1"/>
    <col min="3" max="3" width="8.125" style="34" customWidth="1"/>
    <col min="4" max="4" width="19.875" style="34" bestFit="1" customWidth="1"/>
    <col min="5" max="5" width="22.75" style="34" customWidth="1"/>
    <col min="6" max="6" width="23.375" style="34" customWidth="1"/>
    <col min="7" max="7" width="9" style="34"/>
    <col min="8" max="8" width="10.75" style="34" customWidth="1"/>
    <col min="9" max="10" width="9" style="34"/>
    <col min="11" max="11" width="7.375" style="34" customWidth="1"/>
    <col min="12" max="13" width="9" style="34"/>
    <col min="14" max="14" width="15.875" style="34" customWidth="1"/>
    <col min="15" max="15" width="17.5" style="34" customWidth="1"/>
    <col min="16" max="258" width="9" style="34"/>
    <col min="259" max="259" width="5" style="34" customWidth="1"/>
    <col min="260" max="260" width="12.625" style="34" customWidth="1"/>
    <col min="261" max="261" width="9" style="34"/>
    <col min="262" max="262" width="20.125" style="34" customWidth="1"/>
    <col min="263" max="263" width="9" style="34"/>
    <col min="264" max="264" width="10.75" style="34" customWidth="1"/>
    <col min="265" max="266" width="9" style="34"/>
    <col min="267" max="267" width="5" style="34" customWidth="1"/>
    <col min="268" max="269" width="9" style="34"/>
    <col min="270" max="270" width="15.875" style="34" customWidth="1"/>
    <col min="271" max="271" width="17.5" style="34" customWidth="1"/>
    <col min="272" max="514" width="9" style="34"/>
    <col min="515" max="515" width="5" style="34" customWidth="1"/>
    <col min="516" max="516" width="12.625" style="34" customWidth="1"/>
    <col min="517" max="517" width="9" style="34"/>
    <col min="518" max="518" width="20.125" style="34" customWidth="1"/>
    <col min="519" max="519" width="9" style="34"/>
    <col min="520" max="520" width="10.75" style="34" customWidth="1"/>
    <col min="521" max="522" width="9" style="34"/>
    <col min="523" max="523" width="5" style="34" customWidth="1"/>
    <col min="524" max="525" width="9" style="34"/>
    <col min="526" max="526" width="15.875" style="34" customWidth="1"/>
    <col min="527" max="527" width="17.5" style="34" customWidth="1"/>
    <col min="528" max="770" width="9" style="34"/>
    <col min="771" max="771" width="5" style="34" customWidth="1"/>
    <col min="772" max="772" width="12.625" style="34" customWidth="1"/>
    <col min="773" max="773" width="9" style="34"/>
    <col min="774" max="774" width="20.125" style="34" customWidth="1"/>
    <col min="775" max="775" width="9" style="34"/>
    <col min="776" max="776" width="10.75" style="34" customWidth="1"/>
    <col min="777" max="778" width="9" style="34"/>
    <col min="779" max="779" width="5" style="34" customWidth="1"/>
    <col min="780" max="781" width="9" style="34"/>
    <col min="782" max="782" width="15.875" style="34" customWidth="1"/>
    <col min="783" max="783" width="17.5" style="34" customWidth="1"/>
    <col min="784" max="1026" width="9" style="34"/>
    <col min="1027" max="1027" width="5" style="34" customWidth="1"/>
    <col min="1028" max="1028" width="12.625" style="34" customWidth="1"/>
    <col min="1029" max="1029" width="9" style="34"/>
    <col min="1030" max="1030" width="20.125" style="34" customWidth="1"/>
    <col min="1031" max="1031" width="9" style="34"/>
    <col min="1032" max="1032" width="10.75" style="34" customWidth="1"/>
    <col min="1033" max="1034" width="9" style="34"/>
    <col min="1035" max="1035" width="5" style="34" customWidth="1"/>
    <col min="1036" max="1037" width="9" style="34"/>
    <col min="1038" max="1038" width="15.875" style="34" customWidth="1"/>
    <col min="1039" max="1039" width="17.5" style="34" customWidth="1"/>
    <col min="1040" max="1282" width="9" style="34"/>
    <col min="1283" max="1283" width="5" style="34" customWidth="1"/>
    <col min="1284" max="1284" width="12.625" style="34" customWidth="1"/>
    <col min="1285" max="1285" width="9" style="34"/>
    <col min="1286" max="1286" width="20.125" style="34" customWidth="1"/>
    <col min="1287" max="1287" width="9" style="34"/>
    <col min="1288" max="1288" width="10.75" style="34" customWidth="1"/>
    <col min="1289" max="1290" width="9" style="34"/>
    <col min="1291" max="1291" width="5" style="34" customWidth="1"/>
    <col min="1292" max="1293" width="9" style="34"/>
    <col min="1294" max="1294" width="15.875" style="34" customWidth="1"/>
    <col min="1295" max="1295" width="17.5" style="34" customWidth="1"/>
    <col min="1296" max="1538" width="9" style="34"/>
    <col min="1539" max="1539" width="5" style="34" customWidth="1"/>
    <col min="1540" max="1540" width="12.625" style="34" customWidth="1"/>
    <col min="1541" max="1541" width="9" style="34"/>
    <col min="1542" max="1542" width="20.125" style="34" customWidth="1"/>
    <col min="1543" max="1543" width="9" style="34"/>
    <col min="1544" max="1544" width="10.75" style="34" customWidth="1"/>
    <col min="1545" max="1546" width="9" style="34"/>
    <col min="1547" max="1547" width="5" style="34" customWidth="1"/>
    <col min="1548" max="1549" width="9" style="34"/>
    <col min="1550" max="1550" width="15.875" style="34" customWidth="1"/>
    <col min="1551" max="1551" width="17.5" style="34" customWidth="1"/>
    <col min="1552" max="1794" width="9" style="34"/>
    <col min="1795" max="1795" width="5" style="34" customWidth="1"/>
    <col min="1796" max="1796" width="12.625" style="34" customWidth="1"/>
    <col min="1797" max="1797" width="9" style="34"/>
    <col min="1798" max="1798" width="20.125" style="34" customWidth="1"/>
    <col min="1799" max="1799" width="9" style="34"/>
    <col min="1800" max="1800" width="10.75" style="34" customWidth="1"/>
    <col min="1801" max="1802" width="9" style="34"/>
    <col min="1803" max="1803" width="5" style="34" customWidth="1"/>
    <col min="1804" max="1805" width="9" style="34"/>
    <col min="1806" max="1806" width="15.875" style="34" customWidth="1"/>
    <col min="1807" max="1807" width="17.5" style="34" customWidth="1"/>
    <col min="1808" max="2050" width="9" style="34"/>
    <col min="2051" max="2051" width="5" style="34" customWidth="1"/>
    <col min="2052" max="2052" width="12.625" style="34" customWidth="1"/>
    <col min="2053" max="2053" width="9" style="34"/>
    <col min="2054" max="2054" width="20.125" style="34" customWidth="1"/>
    <col min="2055" max="2055" width="9" style="34"/>
    <col min="2056" max="2056" width="10.75" style="34" customWidth="1"/>
    <col min="2057" max="2058" width="9" style="34"/>
    <col min="2059" max="2059" width="5" style="34" customWidth="1"/>
    <col min="2060" max="2061" width="9" style="34"/>
    <col min="2062" max="2062" width="15.875" style="34" customWidth="1"/>
    <col min="2063" max="2063" width="17.5" style="34" customWidth="1"/>
    <col min="2064" max="2306" width="9" style="34"/>
    <col min="2307" max="2307" width="5" style="34" customWidth="1"/>
    <col min="2308" max="2308" width="12.625" style="34" customWidth="1"/>
    <col min="2309" max="2309" width="9" style="34"/>
    <col min="2310" max="2310" width="20.125" style="34" customWidth="1"/>
    <col min="2311" max="2311" width="9" style="34"/>
    <col min="2312" max="2312" width="10.75" style="34" customWidth="1"/>
    <col min="2313" max="2314" width="9" style="34"/>
    <col min="2315" max="2315" width="5" style="34" customWidth="1"/>
    <col min="2316" max="2317" width="9" style="34"/>
    <col min="2318" max="2318" width="15.875" style="34" customWidth="1"/>
    <col min="2319" max="2319" width="17.5" style="34" customWidth="1"/>
    <col min="2320" max="2562" width="9" style="34"/>
    <col min="2563" max="2563" width="5" style="34" customWidth="1"/>
    <col min="2564" max="2564" width="12.625" style="34" customWidth="1"/>
    <col min="2565" max="2565" width="9" style="34"/>
    <col min="2566" max="2566" width="20.125" style="34" customWidth="1"/>
    <col min="2567" max="2567" width="9" style="34"/>
    <col min="2568" max="2568" width="10.75" style="34" customWidth="1"/>
    <col min="2569" max="2570" width="9" style="34"/>
    <col min="2571" max="2571" width="5" style="34" customWidth="1"/>
    <col min="2572" max="2573" width="9" style="34"/>
    <col min="2574" max="2574" width="15.875" style="34" customWidth="1"/>
    <col min="2575" max="2575" width="17.5" style="34" customWidth="1"/>
    <col min="2576" max="2818" width="9" style="34"/>
    <col min="2819" max="2819" width="5" style="34" customWidth="1"/>
    <col min="2820" max="2820" width="12.625" style="34" customWidth="1"/>
    <col min="2821" max="2821" width="9" style="34"/>
    <col min="2822" max="2822" width="20.125" style="34" customWidth="1"/>
    <col min="2823" max="2823" width="9" style="34"/>
    <col min="2824" max="2824" width="10.75" style="34" customWidth="1"/>
    <col min="2825" max="2826" width="9" style="34"/>
    <col min="2827" max="2827" width="5" style="34" customWidth="1"/>
    <col min="2828" max="2829" width="9" style="34"/>
    <col min="2830" max="2830" width="15.875" style="34" customWidth="1"/>
    <col min="2831" max="2831" width="17.5" style="34" customWidth="1"/>
    <col min="2832" max="3074" width="9" style="34"/>
    <col min="3075" max="3075" width="5" style="34" customWidth="1"/>
    <col min="3076" max="3076" width="12.625" style="34" customWidth="1"/>
    <col min="3077" max="3077" width="9" style="34"/>
    <col min="3078" max="3078" width="20.125" style="34" customWidth="1"/>
    <col min="3079" max="3079" width="9" style="34"/>
    <col min="3080" max="3080" width="10.75" style="34" customWidth="1"/>
    <col min="3081" max="3082" width="9" style="34"/>
    <col min="3083" max="3083" width="5" style="34" customWidth="1"/>
    <col min="3084" max="3085" width="9" style="34"/>
    <col min="3086" max="3086" width="15.875" style="34" customWidth="1"/>
    <col min="3087" max="3087" width="17.5" style="34" customWidth="1"/>
    <col min="3088" max="3330" width="9" style="34"/>
    <col min="3331" max="3331" width="5" style="34" customWidth="1"/>
    <col min="3332" max="3332" width="12.625" style="34" customWidth="1"/>
    <col min="3333" max="3333" width="9" style="34"/>
    <col min="3334" max="3334" width="20.125" style="34" customWidth="1"/>
    <col min="3335" max="3335" width="9" style="34"/>
    <col min="3336" max="3336" width="10.75" style="34" customWidth="1"/>
    <col min="3337" max="3338" width="9" style="34"/>
    <col min="3339" max="3339" width="5" style="34" customWidth="1"/>
    <col min="3340" max="3341" width="9" style="34"/>
    <col min="3342" max="3342" width="15.875" style="34" customWidth="1"/>
    <col min="3343" max="3343" width="17.5" style="34" customWidth="1"/>
    <col min="3344" max="3586" width="9" style="34"/>
    <col min="3587" max="3587" width="5" style="34" customWidth="1"/>
    <col min="3588" max="3588" width="12.625" style="34" customWidth="1"/>
    <col min="3589" max="3589" width="9" style="34"/>
    <col min="3590" max="3590" width="20.125" style="34" customWidth="1"/>
    <col min="3591" max="3591" width="9" style="34"/>
    <col min="3592" max="3592" width="10.75" style="34" customWidth="1"/>
    <col min="3593" max="3594" width="9" style="34"/>
    <col min="3595" max="3595" width="5" style="34" customWidth="1"/>
    <col min="3596" max="3597" width="9" style="34"/>
    <col min="3598" max="3598" width="15.875" style="34" customWidth="1"/>
    <col min="3599" max="3599" width="17.5" style="34" customWidth="1"/>
    <col min="3600" max="3842" width="9" style="34"/>
    <col min="3843" max="3843" width="5" style="34" customWidth="1"/>
    <col min="3844" max="3844" width="12.625" style="34" customWidth="1"/>
    <col min="3845" max="3845" width="9" style="34"/>
    <col min="3846" max="3846" width="20.125" style="34" customWidth="1"/>
    <col min="3847" max="3847" width="9" style="34"/>
    <col min="3848" max="3848" width="10.75" style="34" customWidth="1"/>
    <col min="3849" max="3850" width="9" style="34"/>
    <col min="3851" max="3851" width="5" style="34" customWidth="1"/>
    <col min="3852" max="3853" width="9" style="34"/>
    <col min="3854" max="3854" width="15.875" style="34" customWidth="1"/>
    <col min="3855" max="3855" width="17.5" style="34" customWidth="1"/>
    <col min="3856" max="4098" width="9" style="34"/>
    <col min="4099" max="4099" width="5" style="34" customWidth="1"/>
    <col min="4100" max="4100" width="12.625" style="34" customWidth="1"/>
    <col min="4101" max="4101" width="9" style="34"/>
    <col min="4102" max="4102" width="20.125" style="34" customWidth="1"/>
    <col min="4103" max="4103" width="9" style="34"/>
    <col min="4104" max="4104" width="10.75" style="34" customWidth="1"/>
    <col min="4105" max="4106" width="9" style="34"/>
    <col min="4107" max="4107" width="5" style="34" customWidth="1"/>
    <col min="4108" max="4109" width="9" style="34"/>
    <col min="4110" max="4110" width="15.875" style="34" customWidth="1"/>
    <col min="4111" max="4111" width="17.5" style="34" customWidth="1"/>
    <col min="4112" max="4354" width="9" style="34"/>
    <col min="4355" max="4355" width="5" style="34" customWidth="1"/>
    <col min="4356" max="4356" width="12.625" style="34" customWidth="1"/>
    <col min="4357" max="4357" width="9" style="34"/>
    <col min="4358" max="4358" width="20.125" style="34" customWidth="1"/>
    <col min="4359" max="4359" width="9" style="34"/>
    <col min="4360" max="4360" width="10.75" style="34" customWidth="1"/>
    <col min="4361" max="4362" width="9" style="34"/>
    <col min="4363" max="4363" width="5" style="34" customWidth="1"/>
    <col min="4364" max="4365" width="9" style="34"/>
    <col min="4366" max="4366" width="15.875" style="34" customWidth="1"/>
    <col min="4367" max="4367" width="17.5" style="34" customWidth="1"/>
    <col min="4368" max="4610" width="9" style="34"/>
    <col min="4611" max="4611" width="5" style="34" customWidth="1"/>
    <col min="4612" max="4612" width="12.625" style="34" customWidth="1"/>
    <col min="4613" max="4613" width="9" style="34"/>
    <col min="4614" max="4614" width="20.125" style="34" customWidth="1"/>
    <col min="4615" max="4615" width="9" style="34"/>
    <col min="4616" max="4616" width="10.75" style="34" customWidth="1"/>
    <col min="4617" max="4618" width="9" style="34"/>
    <col min="4619" max="4619" width="5" style="34" customWidth="1"/>
    <col min="4620" max="4621" width="9" style="34"/>
    <col min="4622" max="4622" width="15.875" style="34" customWidth="1"/>
    <col min="4623" max="4623" width="17.5" style="34" customWidth="1"/>
    <col min="4624" max="4866" width="9" style="34"/>
    <col min="4867" max="4867" width="5" style="34" customWidth="1"/>
    <col min="4868" max="4868" width="12.625" style="34" customWidth="1"/>
    <col min="4869" max="4869" width="9" style="34"/>
    <col min="4870" max="4870" width="20.125" style="34" customWidth="1"/>
    <col min="4871" max="4871" width="9" style="34"/>
    <col min="4872" max="4872" width="10.75" style="34" customWidth="1"/>
    <col min="4873" max="4874" width="9" style="34"/>
    <col min="4875" max="4875" width="5" style="34" customWidth="1"/>
    <col min="4876" max="4877" width="9" style="34"/>
    <col min="4878" max="4878" width="15.875" style="34" customWidth="1"/>
    <col min="4879" max="4879" width="17.5" style="34" customWidth="1"/>
    <col min="4880" max="5122" width="9" style="34"/>
    <col min="5123" max="5123" width="5" style="34" customWidth="1"/>
    <col min="5124" max="5124" width="12.625" style="34" customWidth="1"/>
    <col min="5125" max="5125" width="9" style="34"/>
    <col min="5126" max="5126" width="20.125" style="34" customWidth="1"/>
    <col min="5127" max="5127" width="9" style="34"/>
    <col min="5128" max="5128" width="10.75" style="34" customWidth="1"/>
    <col min="5129" max="5130" width="9" style="34"/>
    <col min="5131" max="5131" width="5" style="34" customWidth="1"/>
    <col min="5132" max="5133" width="9" style="34"/>
    <col min="5134" max="5134" width="15.875" style="34" customWidth="1"/>
    <col min="5135" max="5135" width="17.5" style="34" customWidth="1"/>
    <col min="5136" max="5378" width="9" style="34"/>
    <col min="5379" max="5379" width="5" style="34" customWidth="1"/>
    <col min="5380" max="5380" width="12.625" style="34" customWidth="1"/>
    <col min="5381" max="5381" width="9" style="34"/>
    <col min="5382" max="5382" width="20.125" style="34" customWidth="1"/>
    <col min="5383" max="5383" width="9" style="34"/>
    <col min="5384" max="5384" width="10.75" style="34" customWidth="1"/>
    <col min="5385" max="5386" width="9" style="34"/>
    <col min="5387" max="5387" width="5" style="34" customWidth="1"/>
    <col min="5388" max="5389" width="9" style="34"/>
    <col min="5390" max="5390" width="15.875" style="34" customWidth="1"/>
    <col min="5391" max="5391" width="17.5" style="34" customWidth="1"/>
    <col min="5392" max="5634" width="9" style="34"/>
    <col min="5635" max="5635" width="5" style="34" customWidth="1"/>
    <col min="5636" max="5636" width="12.625" style="34" customWidth="1"/>
    <col min="5637" max="5637" width="9" style="34"/>
    <col min="5638" max="5638" width="20.125" style="34" customWidth="1"/>
    <col min="5639" max="5639" width="9" style="34"/>
    <col min="5640" max="5640" width="10.75" style="34" customWidth="1"/>
    <col min="5641" max="5642" width="9" style="34"/>
    <col min="5643" max="5643" width="5" style="34" customWidth="1"/>
    <col min="5644" max="5645" width="9" style="34"/>
    <col min="5646" max="5646" width="15.875" style="34" customWidth="1"/>
    <col min="5647" max="5647" width="17.5" style="34" customWidth="1"/>
    <col min="5648" max="5890" width="9" style="34"/>
    <col min="5891" max="5891" width="5" style="34" customWidth="1"/>
    <col min="5892" max="5892" width="12.625" style="34" customWidth="1"/>
    <col min="5893" max="5893" width="9" style="34"/>
    <col min="5894" max="5894" width="20.125" style="34" customWidth="1"/>
    <col min="5895" max="5895" width="9" style="34"/>
    <col min="5896" max="5896" width="10.75" style="34" customWidth="1"/>
    <col min="5897" max="5898" width="9" style="34"/>
    <col min="5899" max="5899" width="5" style="34" customWidth="1"/>
    <col min="5900" max="5901" width="9" style="34"/>
    <col min="5902" max="5902" width="15.875" style="34" customWidth="1"/>
    <col min="5903" max="5903" width="17.5" style="34" customWidth="1"/>
    <col min="5904" max="6146" width="9" style="34"/>
    <col min="6147" max="6147" width="5" style="34" customWidth="1"/>
    <col min="6148" max="6148" width="12.625" style="34" customWidth="1"/>
    <col min="6149" max="6149" width="9" style="34"/>
    <col min="6150" max="6150" width="20.125" style="34" customWidth="1"/>
    <col min="6151" max="6151" width="9" style="34"/>
    <col min="6152" max="6152" width="10.75" style="34" customWidth="1"/>
    <col min="6153" max="6154" width="9" style="34"/>
    <col min="6155" max="6155" width="5" style="34" customWidth="1"/>
    <col min="6156" max="6157" width="9" style="34"/>
    <col min="6158" max="6158" width="15.875" style="34" customWidth="1"/>
    <col min="6159" max="6159" width="17.5" style="34" customWidth="1"/>
    <col min="6160" max="6402" width="9" style="34"/>
    <col min="6403" max="6403" width="5" style="34" customWidth="1"/>
    <col min="6404" max="6404" width="12.625" style="34" customWidth="1"/>
    <col min="6405" max="6405" width="9" style="34"/>
    <col min="6406" max="6406" width="20.125" style="34" customWidth="1"/>
    <col min="6407" max="6407" width="9" style="34"/>
    <col min="6408" max="6408" width="10.75" style="34" customWidth="1"/>
    <col min="6409" max="6410" width="9" style="34"/>
    <col min="6411" max="6411" width="5" style="34" customWidth="1"/>
    <col min="6412" max="6413" width="9" style="34"/>
    <col min="6414" max="6414" width="15.875" style="34" customWidth="1"/>
    <col min="6415" max="6415" width="17.5" style="34" customWidth="1"/>
    <col min="6416" max="6658" width="9" style="34"/>
    <col min="6659" max="6659" width="5" style="34" customWidth="1"/>
    <col min="6660" max="6660" width="12.625" style="34" customWidth="1"/>
    <col min="6661" max="6661" width="9" style="34"/>
    <col min="6662" max="6662" width="20.125" style="34" customWidth="1"/>
    <col min="6663" max="6663" width="9" style="34"/>
    <col min="6664" max="6664" width="10.75" style="34" customWidth="1"/>
    <col min="6665" max="6666" width="9" style="34"/>
    <col min="6667" max="6667" width="5" style="34" customWidth="1"/>
    <col min="6668" max="6669" width="9" style="34"/>
    <col min="6670" max="6670" width="15.875" style="34" customWidth="1"/>
    <col min="6671" max="6671" width="17.5" style="34" customWidth="1"/>
    <col min="6672" max="6914" width="9" style="34"/>
    <col min="6915" max="6915" width="5" style="34" customWidth="1"/>
    <col min="6916" max="6916" width="12.625" style="34" customWidth="1"/>
    <col min="6917" max="6917" width="9" style="34"/>
    <col min="6918" max="6918" width="20.125" style="34" customWidth="1"/>
    <col min="6919" max="6919" width="9" style="34"/>
    <col min="6920" max="6920" width="10.75" style="34" customWidth="1"/>
    <col min="6921" max="6922" width="9" style="34"/>
    <col min="6923" max="6923" width="5" style="34" customWidth="1"/>
    <col min="6924" max="6925" width="9" style="34"/>
    <col min="6926" max="6926" width="15.875" style="34" customWidth="1"/>
    <col min="6927" max="6927" width="17.5" style="34" customWidth="1"/>
    <col min="6928" max="7170" width="9" style="34"/>
    <col min="7171" max="7171" width="5" style="34" customWidth="1"/>
    <col min="7172" max="7172" width="12.625" style="34" customWidth="1"/>
    <col min="7173" max="7173" width="9" style="34"/>
    <col min="7174" max="7174" width="20.125" style="34" customWidth="1"/>
    <col min="7175" max="7175" width="9" style="34"/>
    <col min="7176" max="7176" width="10.75" style="34" customWidth="1"/>
    <col min="7177" max="7178" width="9" style="34"/>
    <col min="7179" max="7179" width="5" style="34" customWidth="1"/>
    <col min="7180" max="7181" width="9" style="34"/>
    <col min="7182" max="7182" width="15.875" style="34" customWidth="1"/>
    <col min="7183" max="7183" width="17.5" style="34" customWidth="1"/>
    <col min="7184" max="7426" width="9" style="34"/>
    <col min="7427" max="7427" width="5" style="34" customWidth="1"/>
    <col min="7428" max="7428" width="12.625" style="34" customWidth="1"/>
    <col min="7429" max="7429" width="9" style="34"/>
    <col min="7430" max="7430" width="20.125" style="34" customWidth="1"/>
    <col min="7431" max="7431" width="9" style="34"/>
    <col min="7432" max="7432" width="10.75" style="34" customWidth="1"/>
    <col min="7433" max="7434" width="9" style="34"/>
    <col min="7435" max="7435" width="5" style="34" customWidth="1"/>
    <col min="7436" max="7437" width="9" style="34"/>
    <col min="7438" max="7438" width="15.875" style="34" customWidth="1"/>
    <col min="7439" max="7439" width="17.5" style="34" customWidth="1"/>
    <col min="7440" max="7682" width="9" style="34"/>
    <col min="7683" max="7683" width="5" style="34" customWidth="1"/>
    <col min="7684" max="7684" width="12.625" style="34" customWidth="1"/>
    <col min="7685" max="7685" width="9" style="34"/>
    <col min="7686" max="7686" width="20.125" style="34" customWidth="1"/>
    <col min="7687" max="7687" width="9" style="34"/>
    <col min="7688" max="7688" width="10.75" style="34" customWidth="1"/>
    <col min="7689" max="7690" width="9" style="34"/>
    <col min="7691" max="7691" width="5" style="34" customWidth="1"/>
    <col min="7692" max="7693" width="9" style="34"/>
    <col min="7694" max="7694" width="15.875" style="34" customWidth="1"/>
    <col min="7695" max="7695" width="17.5" style="34" customWidth="1"/>
    <col min="7696" max="7938" width="9" style="34"/>
    <col min="7939" max="7939" width="5" style="34" customWidth="1"/>
    <col min="7940" max="7940" width="12.625" style="34" customWidth="1"/>
    <col min="7941" max="7941" width="9" style="34"/>
    <col min="7942" max="7942" width="20.125" style="34" customWidth="1"/>
    <col min="7943" max="7943" width="9" style="34"/>
    <col min="7944" max="7944" width="10.75" style="34" customWidth="1"/>
    <col min="7945" max="7946" width="9" style="34"/>
    <col min="7947" max="7947" width="5" style="34" customWidth="1"/>
    <col min="7948" max="7949" width="9" style="34"/>
    <col min="7950" max="7950" width="15.875" style="34" customWidth="1"/>
    <col min="7951" max="7951" width="17.5" style="34" customWidth="1"/>
    <col min="7952" max="8194" width="9" style="34"/>
    <col min="8195" max="8195" width="5" style="34" customWidth="1"/>
    <col min="8196" max="8196" width="12.625" style="34" customWidth="1"/>
    <col min="8197" max="8197" width="9" style="34"/>
    <col min="8198" max="8198" width="20.125" style="34" customWidth="1"/>
    <col min="8199" max="8199" width="9" style="34"/>
    <col min="8200" max="8200" width="10.75" style="34" customWidth="1"/>
    <col min="8201" max="8202" width="9" style="34"/>
    <col min="8203" max="8203" width="5" style="34" customWidth="1"/>
    <col min="8204" max="8205" width="9" style="34"/>
    <col min="8206" max="8206" width="15.875" style="34" customWidth="1"/>
    <col min="8207" max="8207" width="17.5" style="34" customWidth="1"/>
    <col min="8208" max="8450" width="9" style="34"/>
    <col min="8451" max="8451" width="5" style="34" customWidth="1"/>
    <col min="8452" max="8452" width="12.625" style="34" customWidth="1"/>
    <col min="8453" max="8453" width="9" style="34"/>
    <col min="8454" max="8454" width="20.125" style="34" customWidth="1"/>
    <col min="8455" max="8455" width="9" style="34"/>
    <col min="8456" max="8456" width="10.75" style="34" customWidth="1"/>
    <col min="8457" max="8458" width="9" style="34"/>
    <col min="8459" max="8459" width="5" style="34" customWidth="1"/>
    <col min="8460" max="8461" width="9" style="34"/>
    <col min="8462" max="8462" width="15.875" style="34" customWidth="1"/>
    <col min="8463" max="8463" width="17.5" style="34" customWidth="1"/>
    <col min="8464" max="8706" width="9" style="34"/>
    <col min="8707" max="8707" width="5" style="34" customWidth="1"/>
    <col min="8708" max="8708" width="12.625" style="34" customWidth="1"/>
    <col min="8709" max="8709" width="9" style="34"/>
    <col min="8710" max="8710" width="20.125" style="34" customWidth="1"/>
    <col min="8711" max="8711" width="9" style="34"/>
    <col min="8712" max="8712" width="10.75" style="34" customWidth="1"/>
    <col min="8713" max="8714" width="9" style="34"/>
    <col min="8715" max="8715" width="5" style="34" customWidth="1"/>
    <col min="8716" max="8717" width="9" style="34"/>
    <col min="8718" max="8718" width="15.875" style="34" customWidth="1"/>
    <col min="8719" max="8719" width="17.5" style="34" customWidth="1"/>
    <col min="8720" max="8962" width="9" style="34"/>
    <col min="8963" max="8963" width="5" style="34" customWidth="1"/>
    <col min="8964" max="8964" width="12.625" style="34" customWidth="1"/>
    <col min="8965" max="8965" width="9" style="34"/>
    <col min="8966" max="8966" width="20.125" style="34" customWidth="1"/>
    <col min="8967" max="8967" width="9" style="34"/>
    <col min="8968" max="8968" width="10.75" style="34" customWidth="1"/>
    <col min="8969" max="8970" width="9" style="34"/>
    <col min="8971" max="8971" width="5" style="34" customWidth="1"/>
    <col min="8972" max="8973" width="9" style="34"/>
    <col min="8974" max="8974" width="15.875" style="34" customWidth="1"/>
    <col min="8975" max="8975" width="17.5" style="34" customWidth="1"/>
    <col min="8976" max="9218" width="9" style="34"/>
    <col min="9219" max="9219" width="5" style="34" customWidth="1"/>
    <col min="9220" max="9220" width="12.625" style="34" customWidth="1"/>
    <col min="9221" max="9221" width="9" style="34"/>
    <col min="9222" max="9222" width="20.125" style="34" customWidth="1"/>
    <col min="9223" max="9223" width="9" style="34"/>
    <col min="9224" max="9224" width="10.75" style="34" customWidth="1"/>
    <col min="9225" max="9226" width="9" style="34"/>
    <col min="9227" max="9227" width="5" style="34" customWidth="1"/>
    <col min="9228" max="9229" width="9" style="34"/>
    <col min="9230" max="9230" width="15.875" style="34" customWidth="1"/>
    <col min="9231" max="9231" width="17.5" style="34" customWidth="1"/>
    <col min="9232" max="9474" width="9" style="34"/>
    <col min="9475" max="9475" width="5" style="34" customWidth="1"/>
    <col min="9476" max="9476" width="12.625" style="34" customWidth="1"/>
    <col min="9477" max="9477" width="9" style="34"/>
    <col min="9478" max="9478" width="20.125" style="34" customWidth="1"/>
    <col min="9479" max="9479" width="9" style="34"/>
    <col min="9480" max="9480" width="10.75" style="34" customWidth="1"/>
    <col min="9481" max="9482" width="9" style="34"/>
    <col min="9483" max="9483" width="5" style="34" customWidth="1"/>
    <col min="9484" max="9485" width="9" style="34"/>
    <col min="9486" max="9486" width="15.875" style="34" customWidth="1"/>
    <col min="9487" max="9487" width="17.5" style="34" customWidth="1"/>
    <col min="9488" max="9730" width="9" style="34"/>
    <col min="9731" max="9731" width="5" style="34" customWidth="1"/>
    <col min="9732" max="9732" width="12.625" style="34" customWidth="1"/>
    <col min="9733" max="9733" width="9" style="34"/>
    <col min="9734" max="9734" width="20.125" style="34" customWidth="1"/>
    <col min="9735" max="9735" width="9" style="34"/>
    <col min="9736" max="9736" width="10.75" style="34" customWidth="1"/>
    <col min="9737" max="9738" width="9" style="34"/>
    <col min="9739" max="9739" width="5" style="34" customWidth="1"/>
    <col min="9740" max="9741" width="9" style="34"/>
    <col min="9742" max="9742" width="15.875" style="34" customWidth="1"/>
    <col min="9743" max="9743" width="17.5" style="34" customWidth="1"/>
    <col min="9744" max="9986" width="9" style="34"/>
    <col min="9987" max="9987" width="5" style="34" customWidth="1"/>
    <col min="9988" max="9988" width="12.625" style="34" customWidth="1"/>
    <col min="9989" max="9989" width="9" style="34"/>
    <col min="9990" max="9990" width="20.125" style="34" customWidth="1"/>
    <col min="9991" max="9991" width="9" style="34"/>
    <col min="9992" max="9992" width="10.75" style="34" customWidth="1"/>
    <col min="9993" max="9994" width="9" style="34"/>
    <col min="9995" max="9995" width="5" style="34" customWidth="1"/>
    <col min="9996" max="9997" width="9" style="34"/>
    <col min="9998" max="9998" width="15.875" style="34" customWidth="1"/>
    <col min="9999" max="9999" width="17.5" style="34" customWidth="1"/>
    <col min="10000" max="10242" width="9" style="34"/>
    <col min="10243" max="10243" width="5" style="34" customWidth="1"/>
    <col min="10244" max="10244" width="12.625" style="34" customWidth="1"/>
    <col min="10245" max="10245" width="9" style="34"/>
    <col min="10246" max="10246" width="20.125" style="34" customWidth="1"/>
    <col min="10247" max="10247" width="9" style="34"/>
    <col min="10248" max="10248" width="10.75" style="34" customWidth="1"/>
    <col min="10249" max="10250" width="9" style="34"/>
    <col min="10251" max="10251" width="5" style="34" customWidth="1"/>
    <col min="10252" max="10253" width="9" style="34"/>
    <col min="10254" max="10254" width="15.875" style="34" customWidth="1"/>
    <col min="10255" max="10255" width="17.5" style="34" customWidth="1"/>
    <col min="10256" max="10498" width="9" style="34"/>
    <col min="10499" max="10499" width="5" style="34" customWidth="1"/>
    <col min="10500" max="10500" width="12.625" style="34" customWidth="1"/>
    <col min="10501" max="10501" width="9" style="34"/>
    <col min="10502" max="10502" width="20.125" style="34" customWidth="1"/>
    <col min="10503" max="10503" width="9" style="34"/>
    <col min="10504" max="10504" width="10.75" style="34" customWidth="1"/>
    <col min="10505" max="10506" width="9" style="34"/>
    <col min="10507" max="10507" width="5" style="34" customWidth="1"/>
    <col min="10508" max="10509" width="9" style="34"/>
    <col min="10510" max="10510" width="15.875" style="34" customWidth="1"/>
    <col min="10511" max="10511" width="17.5" style="34" customWidth="1"/>
    <col min="10512" max="10754" width="9" style="34"/>
    <col min="10755" max="10755" width="5" style="34" customWidth="1"/>
    <col min="10756" max="10756" width="12.625" style="34" customWidth="1"/>
    <col min="10757" max="10757" width="9" style="34"/>
    <col min="10758" max="10758" width="20.125" style="34" customWidth="1"/>
    <col min="10759" max="10759" width="9" style="34"/>
    <col min="10760" max="10760" width="10.75" style="34" customWidth="1"/>
    <col min="10761" max="10762" width="9" style="34"/>
    <col min="10763" max="10763" width="5" style="34" customWidth="1"/>
    <col min="10764" max="10765" width="9" style="34"/>
    <col min="10766" max="10766" width="15.875" style="34" customWidth="1"/>
    <col min="10767" max="10767" width="17.5" style="34" customWidth="1"/>
    <col min="10768" max="11010" width="9" style="34"/>
    <col min="11011" max="11011" width="5" style="34" customWidth="1"/>
    <col min="11012" max="11012" width="12.625" style="34" customWidth="1"/>
    <col min="11013" max="11013" width="9" style="34"/>
    <col min="11014" max="11014" width="20.125" style="34" customWidth="1"/>
    <col min="11015" max="11015" width="9" style="34"/>
    <col min="11016" max="11016" width="10.75" style="34" customWidth="1"/>
    <col min="11017" max="11018" width="9" style="34"/>
    <col min="11019" max="11019" width="5" style="34" customWidth="1"/>
    <col min="11020" max="11021" width="9" style="34"/>
    <col min="11022" max="11022" width="15.875" style="34" customWidth="1"/>
    <col min="11023" max="11023" width="17.5" style="34" customWidth="1"/>
    <col min="11024" max="11266" width="9" style="34"/>
    <col min="11267" max="11267" width="5" style="34" customWidth="1"/>
    <col min="11268" max="11268" width="12.625" style="34" customWidth="1"/>
    <col min="11269" max="11269" width="9" style="34"/>
    <col min="11270" max="11270" width="20.125" style="34" customWidth="1"/>
    <col min="11271" max="11271" width="9" style="34"/>
    <col min="11272" max="11272" width="10.75" style="34" customWidth="1"/>
    <col min="11273" max="11274" width="9" style="34"/>
    <col min="11275" max="11275" width="5" style="34" customWidth="1"/>
    <col min="11276" max="11277" width="9" style="34"/>
    <col min="11278" max="11278" width="15.875" style="34" customWidth="1"/>
    <col min="11279" max="11279" width="17.5" style="34" customWidth="1"/>
    <col min="11280" max="11522" width="9" style="34"/>
    <col min="11523" max="11523" width="5" style="34" customWidth="1"/>
    <col min="11524" max="11524" width="12.625" style="34" customWidth="1"/>
    <col min="11525" max="11525" width="9" style="34"/>
    <col min="11526" max="11526" width="20.125" style="34" customWidth="1"/>
    <col min="11527" max="11527" width="9" style="34"/>
    <col min="11528" max="11528" width="10.75" style="34" customWidth="1"/>
    <col min="11529" max="11530" width="9" style="34"/>
    <col min="11531" max="11531" width="5" style="34" customWidth="1"/>
    <col min="11532" max="11533" width="9" style="34"/>
    <col min="11534" max="11534" width="15.875" style="34" customWidth="1"/>
    <col min="11535" max="11535" width="17.5" style="34" customWidth="1"/>
    <col min="11536" max="11778" width="9" style="34"/>
    <col min="11779" max="11779" width="5" style="34" customWidth="1"/>
    <col min="11780" max="11780" width="12.625" style="34" customWidth="1"/>
    <col min="11781" max="11781" width="9" style="34"/>
    <col min="11782" max="11782" width="20.125" style="34" customWidth="1"/>
    <col min="11783" max="11783" width="9" style="34"/>
    <col min="11784" max="11784" width="10.75" style="34" customWidth="1"/>
    <col min="11785" max="11786" width="9" style="34"/>
    <col min="11787" max="11787" width="5" style="34" customWidth="1"/>
    <col min="11788" max="11789" width="9" style="34"/>
    <col min="11790" max="11790" width="15.875" style="34" customWidth="1"/>
    <col min="11791" max="11791" width="17.5" style="34" customWidth="1"/>
    <col min="11792" max="12034" width="9" style="34"/>
    <col min="12035" max="12035" width="5" style="34" customWidth="1"/>
    <col min="12036" max="12036" width="12.625" style="34" customWidth="1"/>
    <col min="12037" max="12037" width="9" style="34"/>
    <col min="12038" max="12038" width="20.125" style="34" customWidth="1"/>
    <col min="12039" max="12039" width="9" style="34"/>
    <col min="12040" max="12040" width="10.75" style="34" customWidth="1"/>
    <col min="12041" max="12042" width="9" style="34"/>
    <col min="12043" max="12043" width="5" style="34" customWidth="1"/>
    <col min="12044" max="12045" width="9" style="34"/>
    <col min="12046" max="12046" width="15.875" style="34" customWidth="1"/>
    <col min="12047" max="12047" width="17.5" style="34" customWidth="1"/>
    <col min="12048" max="12290" width="9" style="34"/>
    <col min="12291" max="12291" width="5" style="34" customWidth="1"/>
    <col min="12292" max="12292" width="12.625" style="34" customWidth="1"/>
    <col min="12293" max="12293" width="9" style="34"/>
    <col min="12294" max="12294" width="20.125" style="34" customWidth="1"/>
    <col min="12295" max="12295" width="9" style="34"/>
    <col min="12296" max="12296" width="10.75" style="34" customWidth="1"/>
    <col min="12297" max="12298" width="9" style="34"/>
    <col min="12299" max="12299" width="5" style="34" customWidth="1"/>
    <col min="12300" max="12301" width="9" style="34"/>
    <col min="12302" max="12302" width="15.875" style="34" customWidth="1"/>
    <col min="12303" max="12303" width="17.5" style="34" customWidth="1"/>
    <col min="12304" max="12546" width="9" style="34"/>
    <col min="12547" max="12547" width="5" style="34" customWidth="1"/>
    <col min="12548" max="12548" width="12.625" style="34" customWidth="1"/>
    <col min="12549" max="12549" width="9" style="34"/>
    <col min="12550" max="12550" width="20.125" style="34" customWidth="1"/>
    <col min="12551" max="12551" width="9" style="34"/>
    <col min="12552" max="12552" width="10.75" style="34" customWidth="1"/>
    <col min="12553" max="12554" width="9" style="34"/>
    <col min="12555" max="12555" width="5" style="34" customWidth="1"/>
    <col min="12556" max="12557" width="9" style="34"/>
    <col min="12558" max="12558" width="15.875" style="34" customWidth="1"/>
    <col min="12559" max="12559" width="17.5" style="34" customWidth="1"/>
    <col min="12560" max="12802" width="9" style="34"/>
    <col min="12803" max="12803" width="5" style="34" customWidth="1"/>
    <col min="12804" max="12804" width="12.625" style="34" customWidth="1"/>
    <col min="12805" max="12805" width="9" style="34"/>
    <col min="12806" max="12806" width="20.125" style="34" customWidth="1"/>
    <col min="12807" max="12807" width="9" style="34"/>
    <col min="12808" max="12808" width="10.75" style="34" customWidth="1"/>
    <col min="12809" max="12810" width="9" style="34"/>
    <col min="12811" max="12811" width="5" style="34" customWidth="1"/>
    <col min="12812" max="12813" width="9" style="34"/>
    <col min="12814" max="12814" width="15.875" style="34" customWidth="1"/>
    <col min="12815" max="12815" width="17.5" style="34" customWidth="1"/>
    <col min="12816" max="13058" width="9" style="34"/>
    <col min="13059" max="13059" width="5" style="34" customWidth="1"/>
    <col min="13060" max="13060" width="12.625" style="34" customWidth="1"/>
    <col min="13061" max="13061" width="9" style="34"/>
    <col min="13062" max="13062" width="20.125" style="34" customWidth="1"/>
    <col min="13063" max="13063" width="9" style="34"/>
    <col min="13064" max="13064" width="10.75" style="34" customWidth="1"/>
    <col min="13065" max="13066" width="9" style="34"/>
    <col min="13067" max="13067" width="5" style="34" customWidth="1"/>
    <col min="13068" max="13069" width="9" style="34"/>
    <col min="13070" max="13070" width="15.875" style="34" customWidth="1"/>
    <col min="13071" max="13071" width="17.5" style="34" customWidth="1"/>
    <col min="13072" max="13314" width="9" style="34"/>
    <col min="13315" max="13315" width="5" style="34" customWidth="1"/>
    <col min="13316" max="13316" width="12.625" style="34" customWidth="1"/>
    <col min="13317" max="13317" width="9" style="34"/>
    <col min="13318" max="13318" width="20.125" style="34" customWidth="1"/>
    <col min="13319" max="13319" width="9" style="34"/>
    <col min="13320" max="13320" width="10.75" style="34" customWidth="1"/>
    <col min="13321" max="13322" width="9" style="34"/>
    <col min="13323" max="13323" width="5" style="34" customWidth="1"/>
    <col min="13324" max="13325" width="9" style="34"/>
    <col min="13326" max="13326" width="15.875" style="34" customWidth="1"/>
    <col min="13327" max="13327" width="17.5" style="34" customWidth="1"/>
    <col min="13328" max="13570" width="9" style="34"/>
    <col min="13571" max="13571" width="5" style="34" customWidth="1"/>
    <col min="13572" max="13572" width="12.625" style="34" customWidth="1"/>
    <col min="13573" max="13573" width="9" style="34"/>
    <col min="13574" max="13574" width="20.125" style="34" customWidth="1"/>
    <col min="13575" max="13575" width="9" style="34"/>
    <col min="13576" max="13576" width="10.75" style="34" customWidth="1"/>
    <col min="13577" max="13578" width="9" style="34"/>
    <col min="13579" max="13579" width="5" style="34" customWidth="1"/>
    <col min="13580" max="13581" width="9" style="34"/>
    <col min="13582" max="13582" width="15.875" style="34" customWidth="1"/>
    <col min="13583" max="13583" width="17.5" style="34" customWidth="1"/>
    <col min="13584" max="13826" width="9" style="34"/>
    <col min="13827" max="13827" width="5" style="34" customWidth="1"/>
    <col min="13828" max="13828" width="12.625" style="34" customWidth="1"/>
    <col min="13829" max="13829" width="9" style="34"/>
    <col min="13830" max="13830" width="20.125" style="34" customWidth="1"/>
    <col min="13831" max="13831" width="9" style="34"/>
    <col min="13832" max="13832" width="10.75" style="34" customWidth="1"/>
    <col min="13833" max="13834" width="9" style="34"/>
    <col min="13835" max="13835" width="5" style="34" customWidth="1"/>
    <col min="13836" max="13837" width="9" style="34"/>
    <col min="13838" max="13838" width="15.875" style="34" customWidth="1"/>
    <col min="13839" max="13839" width="17.5" style="34" customWidth="1"/>
    <col min="13840" max="14082" width="9" style="34"/>
    <col min="14083" max="14083" width="5" style="34" customWidth="1"/>
    <col min="14084" max="14084" width="12.625" style="34" customWidth="1"/>
    <col min="14085" max="14085" width="9" style="34"/>
    <col min="14086" max="14086" width="20.125" style="34" customWidth="1"/>
    <col min="14087" max="14087" width="9" style="34"/>
    <col min="14088" max="14088" width="10.75" style="34" customWidth="1"/>
    <col min="14089" max="14090" width="9" style="34"/>
    <col min="14091" max="14091" width="5" style="34" customWidth="1"/>
    <col min="14092" max="14093" width="9" style="34"/>
    <col min="14094" max="14094" width="15.875" style="34" customWidth="1"/>
    <col min="14095" max="14095" width="17.5" style="34" customWidth="1"/>
    <col min="14096" max="14338" width="9" style="34"/>
    <col min="14339" max="14339" width="5" style="34" customWidth="1"/>
    <col min="14340" max="14340" width="12.625" style="34" customWidth="1"/>
    <col min="14341" max="14341" width="9" style="34"/>
    <col min="14342" max="14342" width="20.125" style="34" customWidth="1"/>
    <col min="14343" max="14343" width="9" style="34"/>
    <col min="14344" max="14344" width="10.75" style="34" customWidth="1"/>
    <col min="14345" max="14346" width="9" style="34"/>
    <col min="14347" max="14347" width="5" style="34" customWidth="1"/>
    <col min="14348" max="14349" width="9" style="34"/>
    <col min="14350" max="14350" width="15.875" style="34" customWidth="1"/>
    <col min="14351" max="14351" width="17.5" style="34" customWidth="1"/>
    <col min="14352" max="14594" width="9" style="34"/>
    <col min="14595" max="14595" width="5" style="34" customWidth="1"/>
    <col min="14596" max="14596" width="12.625" style="34" customWidth="1"/>
    <col min="14597" max="14597" width="9" style="34"/>
    <col min="14598" max="14598" width="20.125" style="34" customWidth="1"/>
    <col min="14599" max="14599" width="9" style="34"/>
    <col min="14600" max="14600" width="10.75" style="34" customWidth="1"/>
    <col min="14601" max="14602" width="9" style="34"/>
    <col min="14603" max="14603" width="5" style="34" customWidth="1"/>
    <col min="14604" max="14605" width="9" style="34"/>
    <col min="14606" max="14606" width="15.875" style="34" customWidth="1"/>
    <col min="14607" max="14607" width="17.5" style="34" customWidth="1"/>
    <col min="14608" max="14850" width="9" style="34"/>
    <col min="14851" max="14851" width="5" style="34" customWidth="1"/>
    <col min="14852" max="14852" width="12.625" style="34" customWidth="1"/>
    <col min="14853" max="14853" width="9" style="34"/>
    <col min="14854" max="14854" width="20.125" style="34" customWidth="1"/>
    <col min="14855" max="14855" width="9" style="34"/>
    <col min="14856" max="14856" width="10.75" style="34" customWidth="1"/>
    <col min="14857" max="14858" width="9" style="34"/>
    <col min="14859" max="14859" width="5" style="34" customWidth="1"/>
    <col min="14860" max="14861" width="9" style="34"/>
    <col min="14862" max="14862" width="15.875" style="34" customWidth="1"/>
    <col min="14863" max="14863" width="17.5" style="34" customWidth="1"/>
    <col min="14864" max="15106" width="9" style="34"/>
    <col min="15107" max="15107" width="5" style="34" customWidth="1"/>
    <col min="15108" max="15108" width="12.625" style="34" customWidth="1"/>
    <col min="15109" max="15109" width="9" style="34"/>
    <col min="15110" max="15110" width="20.125" style="34" customWidth="1"/>
    <col min="15111" max="15111" width="9" style="34"/>
    <col min="15112" max="15112" width="10.75" style="34" customWidth="1"/>
    <col min="15113" max="15114" width="9" style="34"/>
    <col min="15115" max="15115" width="5" style="34" customWidth="1"/>
    <col min="15116" max="15117" width="9" style="34"/>
    <col min="15118" max="15118" width="15.875" style="34" customWidth="1"/>
    <col min="15119" max="15119" width="17.5" style="34" customWidth="1"/>
    <col min="15120" max="15362" width="9" style="34"/>
    <col min="15363" max="15363" width="5" style="34" customWidth="1"/>
    <col min="15364" max="15364" width="12.625" style="34" customWidth="1"/>
    <col min="15365" max="15365" width="9" style="34"/>
    <col min="15366" max="15366" width="20.125" style="34" customWidth="1"/>
    <col min="15367" max="15367" width="9" style="34"/>
    <col min="15368" max="15368" width="10.75" style="34" customWidth="1"/>
    <col min="15369" max="15370" width="9" style="34"/>
    <col min="15371" max="15371" width="5" style="34" customWidth="1"/>
    <col min="15372" max="15373" width="9" style="34"/>
    <col min="15374" max="15374" width="15.875" style="34" customWidth="1"/>
    <col min="15375" max="15375" width="17.5" style="34" customWidth="1"/>
    <col min="15376" max="15618" width="9" style="34"/>
    <col min="15619" max="15619" width="5" style="34" customWidth="1"/>
    <col min="15620" max="15620" width="12.625" style="34" customWidth="1"/>
    <col min="15621" max="15621" width="9" style="34"/>
    <col min="15622" max="15622" width="20.125" style="34" customWidth="1"/>
    <col min="15623" max="15623" width="9" style="34"/>
    <col min="15624" max="15624" width="10.75" style="34" customWidth="1"/>
    <col min="15625" max="15626" width="9" style="34"/>
    <col min="15627" max="15627" width="5" style="34" customWidth="1"/>
    <col min="15628" max="15629" width="9" style="34"/>
    <col min="15630" max="15630" width="15.875" style="34" customWidth="1"/>
    <col min="15631" max="15631" width="17.5" style="34" customWidth="1"/>
    <col min="15632" max="15874" width="9" style="34"/>
    <col min="15875" max="15875" width="5" style="34" customWidth="1"/>
    <col min="15876" max="15876" width="12.625" style="34" customWidth="1"/>
    <col min="15877" max="15877" width="9" style="34"/>
    <col min="15878" max="15878" width="20.125" style="34" customWidth="1"/>
    <col min="15879" max="15879" width="9" style="34"/>
    <col min="15880" max="15880" width="10.75" style="34" customWidth="1"/>
    <col min="15881" max="15882" width="9" style="34"/>
    <col min="15883" max="15883" width="5" style="34" customWidth="1"/>
    <col min="15884" max="15885" width="9" style="34"/>
    <col min="15886" max="15886" width="15.875" style="34" customWidth="1"/>
    <col min="15887" max="15887" width="17.5" style="34" customWidth="1"/>
    <col min="15888" max="16130" width="9" style="34"/>
    <col min="16131" max="16131" width="5" style="34" customWidth="1"/>
    <col min="16132" max="16132" width="12.625" style="34" customWidth="1"/>
    <col min="16133" max="16133" width="9" style="34"/>
    <col min="16134" max="16134" width="20.125" style="34" customWidth="1"/>
    <col min="16135" max="16135" width="9" style="34"/>
    <col min="16136" max="16136" width="10.75" style="34" customWidth="1"/>
    <col min="16137" max="16138" width="9" style="34"/>
    <col min="16139" max="16139" width="5" style="34" customWidth="1"/>
    <col min="16140" max="16141" width="9" style="34"/>
    <col min="16142" max="16142" width="15.875" style="34" customWidth="1"/>
    <col min="16143" max="16143" width="17.5" style="34" customWidth="1"/>
    <col min="16144" max="16384" width="9" style="34"/>
  </cols>
  <sheetData>
    <row r="1" spans="1:11" ht="81.75" customHeight="1" thickBot="1">
      <c r="A1" s="33" t="s">
        <v>47</v>
      </c>
      <c r="C1" s="47"/>
      <c r="D1" s="47"/>
      <c r="E1" s="47"/>
      <c r="F1" s="47"/>
      <c r="G1" s="47"/>
      <c r="H1" s="47"/>
      <c r="I1" s="47"/>
      <c r="J1" s="47"/>
      <c r="K1" s="47"/>
    </row>
    <row r="2" spans="1:11" ht="51.75" thickTop="1">
      <c r="A2" s="33" t="s">
        <v>49</v>
      </c>
      <c r="C2" s="47"/>
      <c r="D2" s="53" t="s">
        <v>101</v>
      </c>
      <c r="E2" s="54"/>
      <c r="F2" s="54"/>
      <c r="G2" s="54"/>
      <c r="H2" s="54"/>
      <c r="I2" s="54"/>
      <c r="J2" s="55"/>
      <c r="K2" s="47"/>
    </row>
    <row r="3" spans="1:11" ht="16.5">
      <c r="A3" s="33" t="s">
        <v>52</v>
      </c>
      <c r="C3" s="47"/>
      <c r="D3" s="35"/>
      <c r="E3" s="36"/>
      <c r="F3" s="36"/>
      <c r="G3" s="36"/>
      <c r="H3" s="37" t="s">
        <v>102</v>
      </c>
      <c r="I3" s="56">
        <f ca="1">TODAY()</f>
        <v>41149</v>
      </c>
      <c r="J3" s="57"/>
      <c r="K3" s="47"/>
    </row>
    <row r="4" spans="1:11" s="39" customFormat="1" ht="40.5" customHeight="1">
      <c r="A4" s="38" t="s">
        <v>55</v>
      </c>
      <c r="C4" s="48"/>
      <c r="D4" s="40" t="s">
        <v>103</v>
      </c>
      <c r="E4" s="58" t="s">
        <v>4</v>
      </c>
      <c r="F4" s="58"/>
      <c r="H4" s="41"/>
      <c r="I4" s="41"/>
      <c r="J4" s="42"/>
      <c r="K4" s="48"/>
    </row>
    <row r="5" spans="1:11" s="39" customFormat="1" ht="29.25">
      <c r="A5" s="38" t="s">
        <v>60</v>
      </c>
      <c r="C5" s="48"/>
      <c r="D5" s="59" t="s">
        <v>104</v>
      </c>
      <c r="E5" s="60"/>
      <c r="F5" s="60"/>
      <c r="G5" s="61">
        <f>VLOOKUP(E4,NAME2,5,FALSE)</f>
        <v>3041</v>
      </c>
      <c r="H5" s="61"/>
      <c r="I5" s="60" t="s">
        <v>105</v>
      </c>
      <c r="J5" s="62"/>
      <c r="K5" s="48"/>
    </row>
    <row r="6" spans="1:11" s="39" customFormat="1" ht="25.5">
      <c r="A6" s="38" t="s">
        <v>65</v>
      </c>
      <c r="C6" s="48"/>
      <c r="D6" s="50" t="s">
        <v>106</v>
      </c>
      <c r="E6" s="51"/>
      <c r="F6" s="51"/>
      <c r="G6" s="51"/>
      <c r="H6" s="51"/>
      <c r="I6" s="51"/>
      <c r="J6" s="42"/>
      <c r="K6" s="48"/>
    </row>
    <row r="7" spans="1:11" s="39" customFormat="1" ht="25.5">
      <c r="A7" s="38" t="s">
        <v>72</v>
      </c>
      <c r="C7" s="48"/>
      <c r="D7" s="40"/>
      <c r="E7" s="41"/>
      <c r="F7" s="41"/>
      <c r="G7" s="41"/>
      <c r="H7" s="41"/>
      <c r="I7" s="41"/>
      <c r="J7" s="42"/>
      <c r="K7" s="48"/>
    </row>
    <row r="8" spans="1:11" s="39" customFormat="1" ht="42" customHeight="1" thickBot="1">
      <c r="A8" s="33" t="s">
        <v>74</v>
      </c>
      <c r="C8" s="48"/>
      <c r="D8" s="43"/>
      <c r="E8" s="44"/>
      <c r="F8" s="44"/>
      <c r="G8" s="52" t="s">
        <v>107</v>
      </c>
      <c r="H8" s="52"/>
      <c r="I8" s="52"/>
      <c r="J8" s="45"/>
      <c r="K8" s="48"/>
    </row>
    <row r="9" spans="1:11" s="39" customFormat="1" ht="26.25" thickTop="1">
      <c r="A9" s="33" t="s">
        <v>76</v>
      </c>
      <c r="C9" s="48"/>
      <c r="D9" s="48"/>
      <c r="E9" s="48"/>
      <c r="F9" s="48"/>
      <c r="G9" s="48"/>
      <c r="H9" s="48"/>
      <c r="I9" s="48"/>
      <c r="J9" s="48"/>
      <c r="K9" s="48"/>
    </row>
    <row r="10" spans="1:11">
      <c r="A10" s="33" t="s">
        <v>3</v>
      </c>
      <c r="D10" s="46"/>
      <c r="E10" s="46"/>
      <c r="F10" s="46"/>
      <c r="G10" s="46"/>
      <c r="H10" s="46"/>
      <c r="I10" s="46"/>
      <c r="J10" s="46"/>
    </row>
    <row r="11" spans="1:11">
      <c r="A11" s="33" t="s">
        <v>4</v>
      </c>
      <c r="D11" s="46"/>
      <c r="E11" s="46"/>
      <c r="F11" s="46"/>
      <c r="G11" s="46"/>
      <c r="H11" s="46"/>
      <c r="I11" s="46"/>
      <c r="J11" s="46"/>
    </row>
    <row r="12" spans="1:11">
      <c r="A12" s="33" t="s">
        <v>5</v>
      </c>
      <c r="D12" s="46"/>
      <c r="E12" s="46"/>
      <c r="F12" s="46"/>
      <c r="G12" s="46"/>
      <c r="H12" s="46"/>
      <c r="I12" s="46"/>
      <c r="J12" s="46"/>
    </row>
    <row r="13" spans="1:11">
      <c r="A13" s="33" t="s">
        <v>7</v>
      </c>
      <c r="D13" s="46"/>
      <c r="E13" s="46"/>
      <c r="F13" s="46"/>
      <c r="G13" s="46"/>
      <c r="H13" s="46"/>
      <c r="I13" s="46"/>
      <c r="J13" s="46"/>
    </row>
    <row r="14" spans="1:11">
      <c r="A14" s="33" t="s">
        <v>8</v>
      </c>
      <c r="D14" s="46"/>
      <c r="E14" s="46"/>
      <c r="F14" s="46"/>
      <c r="G14" s="46"/>
      <c r="H14" s="46"/>
      <c r="I14" s="46"/>
      <c r="J14" s="46"/>
    </row>
    <row r="15" spans="1:11">
      <c r="A15" s="33" t="s">
        <v>19</v>
      </c>
    </row>
  </sheetData>
  <mergeCells count="8">
    <mergeCell ref="D6:I6"/>
    <mergeCell ref="G8:I8"/>
    <mergeCell ref="D2:J2"/>
    <mergeCell ref="I3:J3"/>
    <mergeCell ref="E4:F4"/>
    <mergeCell ref="D5:F5"/>
    <mergeCell ref="G5:H5"/>
    <mergeCell ref="I5:J5"/>
  </mergeCells>
  <phoneticPr fontId="2" type="noConversion"/>
  <dataValidations count="2">
    <dataValidation type="list" allowBlank="1" showInputMessage="1" showErrorMessage="1" sqref="E4:F4">
      <formula1>$A$1:$A$15</formula1>
    </dataValidation>
    <dataValidation type="list" allowBlank="1" showInputMessage="1" showErrorMessage="1" sqref="WVM983044:WVN983044 JA4:JB4 SW4:SX4 ACS4:ACT4 AMO4:AMP4 AWK4:AWL4 BGG4:BGH4 BQC4:BQD4 BZY4:BZZ4 CJU4:CJV4 CTQ4:CTR4 DDM4:DDN4 DNI4:DNJ4 DXE4:DXF4 EHA4:EHB4 EQW4:EQX4 FAS4:FAT4 FKO4:FKP4 FUK4:FUL4 GEG4:GEH4 GOC4:GOD4 GXY4:GXZ4 HHU4:HHV4 HRQ4:HRR4 IBM4:IBN4 ILI4:ILJ4 IVE4:IVF4 JFA4:JFB4 JOW4:JOX4 JYS4:JYT4 KIO4:KIP4 KSK4:KSL4 LCG4:LCH4 LMC4:LMD4 LVY4:LVZ4 MFU4:MFV4 MPQ4:MPR4 MZM4:MZN4 NJI4:NJJ4 NTE4:NTF4 ODA4:ODB4 OMW4:OMX4 OWS4:OWT4 PGO4:PGP4 PQK4:PQL4 QAG4:QAH4 QKC4:QKD4 QTY4:QTZ4 RDU4:RDV4 RNQ4:RNR4 RXM4:RXN4 SHI4:SHJ4 SRE4:SRF4 TBA4:TBB4 TKW4:TKX4 TUS4:TUT4 UEO4:UEP4 UOK4:UOL4 UYG4:UYH4 VIC4:VID4 VRY4:VRZ4 WBU4:WBV4 WLQ4:WLR4 WVM4:WVN4 E65540:F65540 JA65540:JB65540 SW65540:SX65540 ACS65540:ACT65540 AMO65540:AMP65540 AWK65540:AWL65540 BGG65540:BGH65540 BQC65540:BQD65540 BZY65540:BZZ65540 CJU65540:CJV65540 CTQ65540:CTR65540 DDM65540:DDN65540 DNI65540:DNJ65540 DXE65540:DXF65540 EHA65540:EHB65540 EQW65540:EQX65540 FAS65540:FAT65540 FKO65540:FKP65540 FUK65540:FUL65540 GEG65540:GEH65540 GOC65540:GOD65540 GXY65540:GXZ65540 HHU65540:HHV65540 HRQ65540:HRR65540 IBM65540:IBN65540 ILI65540:ILJ65540 IVE65540:IVF65540 JFA65540:JFB65540 JOW65540:JOX65540 JYS65540:JYT65540 KIO65540:KIP65540 KSK65540:KSL65540 LCG65540:LCH65540 LMC65540:LMD65540 LVY65540:LVZ65540 MFU65540:MFV65540 MPQ65540:MPR65540 MZM65540:MZN65540 NJI65540:NJJ65540 NTE65540:NTF65540 ODA65540:ODB65540 OMW65540:OMX65540 OWS65540:OWT65540 PGO65540:PGP65540 PQK65540:PQL65540 QAG65540:QAH65540 QKC65540:QKD65540 QTY65540:QTZ65540 RDU65540:RDV65540 RNQ65540:RNR65540 RXM65540:RXN65540 SHI65540:SHJ65540 SRE65540:SRF65540 TBA65540:TBB65540 TKW65540:TKX65540 TUS65540:TUT65540 UEO65540:UEP65540 UOK65540:UOL65540 UYG65540:UYH65540 VIC65540:VID65540 VRY65540:VRZ65540 WBU65540:WBV65540 WLQ65540:WLR65540 WVM65540:WVN65540 E131076:F131076 JA131076:JB131076 SW131076:SX131076 ACS131076:ACT131076 AMO131076:AMP131076 AWK131076:AWL131076 BGG131076:BGH131076 BQC131076:BQD131076 BZY131076:BZZ131076 CJU131076:CJV131076 CTQ131076:CTR131076 DDM131076:DDN131076 DNI131076:DNJ131076 DXE131076:DXF131076 EHA131076:EHB131076 EQW131076:EQX131076 FAS131076:FAT131076 FKO131076:FKP131076 FUK131076:FUL131076 GEG131076:GEH131076 GOC131076:GOD131076 GXY131076:GXZ131076 HHU131076:HHV131076 HRQ131076:HRR131076 IBM131076:IBN131076 ILI131076:ILJ131076 IVE131076:IVF131076 JFA131076:JFB131076 JOW131076:JOX131076 JYS131076:JYT131076 KIO131076:KIP131076 KSK131076:KSL131076 LCG131076:LCH131076 LMC131076:LMD131076 LVY131076:LVZ131076 MFU131076:MFV131076 MPQ131076:MPR131076 MZM131076:MZN131076 NJI131076:NJJ131076 NTE131076:NTF131076 ODA131076:ODB131076 OMW131076:OMX131076 OWS131076:OWT131076 PGO131076:PGP131076 PQK131076:PQL131076 QAG131076:QAH131076 QKC131076:QKD131076 QTY131076:QTZ131076 RDU131076:RDV131076 RNQ131076:RNR131076 RXM131076:RXN131076 SHI131076:SHJ131076 SRE131076:SRF131076 TBA131076:TBB131076 TKW131076:TKX131076 TUS131076:TUT131076 UEO131076:UEP131076 UOK131076:UOL131076 UYG131076:UYH131076 VIC131076:VID131076 VRY131076:VRZ131076 WBU131076:WBV131076 WLQ131076:WLR131076 WVM131076:WVN131076 E196612:F196612 JA196612:JB196612 SW196612:SX196612 ACS196612:ACT196612 AMO196612:AMP196612 AWK196612:AWL196612 BGG196612:BGH196612 BQC196612:BQD196612 BZY196612:BZZ196612 CJU196612:CJV196612 CTQ196612:CTR196612 DDM196612:DDN196612 DNI196612:DNJ196612 DXE196612:DXF196612 EHA196612:EHB196612 EQW196612:EQX196612 FAS196612:FAT196612 FKO196612:FKP196612 FUK196612:FUL196612 GEG196612:GEH196612 GOC196612:GOD196612 GXY196612:GXZ196612 HHU196612:HHV196612 HRQ196612:HRR196612 IBM196612:IBN196612 ILI196612:ILJ196612 IVE196612:IVF196612 JFA196612:JFB196612 JOW196612:JOX196612 JYS196612:JYT196612 KIO196612:KIP196612 KSK196612:KSL196612 LCG196612:LCH196612 LMC196612:LMD196612 LVY196612:LVZ196612 MFU196612:MFV196612 MPQ196612:MPR196612 MZM196612:MZN196612 NJI196612:NJJ196612 NTE196612:NTF196612 ODA196612:ODB196612 OMW196612:OMX196612 OWS196612:OWT196612 PGO196612:PGP196612 PQK196612:PQL196612 QAG196612:QAH196612 QKC196612:QKD196612 QTY196612:QTZ196612 RDU196612:RDV196612 RNQ196612:RNR196612 RXM196612:RXN196612 SHI196612:SHJ196612 SRE196612:SRF196612 TBA196612:TBB196612 TKW196612:TKX196612 TUS196612:TUT196612 UEO196612:UEP196612 UOK196612:UOL196612 UYG196612:UYH196612 VIC196612:VID196612 VRY196612:VRZ196612 WBU196612:WBV196612 WLQ196612:WLR196612 WVM196612:WVN196612 E262148:F262148 JA262148:JB262148 SW262148:SX262148 ACS262148:ACT262148 AMO262148:AMP262148 AWK262148:AWL262148 BGG262148:BGH262148 BQC262148:BQD262148 BZY262148:BZZ262148 CJU262148:CJV262148 CTQ262148:CTR262148 DDM262148:DDN262148 DNI262148:DNJ262148 DXE262148:DXF262148 EHA262148:EHB262148 EQW262148:EQX262148 FAS262148:FAT262148 FKO262148:FKP262148 FUK262148:FUL262148 GEG262148:GEH262148 GOC262148:GOD262148 GXY262148:GXZ262148 HHU262148:HHV262148 HRQ262148:HRR262148 IBM262148:IBN262148 ILI262148:ILJ262148 IVE262148:IVF262148 JFA262148:JFB262148 JOW262148:JOX262148 JYS262148:JYT262148 KIO262148:KIP262148 KSK262148:KSL262148 LCG262148:LCH262148 LMC262148:LMD262148 LVY262148:LVZ262148 MFU262148:MFV262148 MPQ262148:MPR262148 MZM262148:MZN262148 NJI262148:NJJ262148 NTE262148:NTF262148 ODA262148:ODB262148 OMW262148:OMX262148 OWS262148:OWT262148 PGO262148:PGP262148 PQK262148:PQL262148 QAG262148:QAH262148 QKC262148:QKD262148 QTY262148:QTZ262148 RDU262148:RDV262148 RNQ262148:RNR262148 RXM262148:RXN262148 SHI262148:SHJ262148 SRE262148:SRF262148 TBA262148:TBB262148 TKW262148:TKX262148 TUS262148:TUT262148 UEO262148:UEP262148 UOK262148:UOL262148 UYG262148:UYH262148 VIC262148:VID262148 VRY262148:VRZ262148 WBU262148:WBV262148 WLQ262148:WLR262148 WVM262148:WVN262148 E327684:F327684 JA327684:JB327684 SW327684:SX327684 ACS327684:ACT327684 AMO327684:AMP327684 AWK327684:AWL327684 BGG327684:BGH327684 BQC327684:BQD327684 BZY327684:BZZ327684 CJU327684:CJV327684 CTQ327684:CTR327684 DDM327684:DDN327684 DNI327684:DNJ327684 DXE327684:DXF327684 EHA327684:EHB327684 EQW327684:EQX327684 FAS327684:FAT327684 FKO327684:FKP327684 FUK327684:FUL327684 GEG327684:GEH327684 GOC327684:GOD327684 GXY327684:GXZ327684 HHU327684:HHV327684 HRQ327684:HRR327684 IBM327684:IBN327684 ILI327684:ILJ327684 IVE327684:IVF327684 JFA327684:JFB327684 JOW327684:JOX327684 JYS327684:JYT327684 KIO327684:KIP327684 KSK327684:KSL327684 LCG327684:LCH327684 LMC327684:LMD327684 LVY327684:LVZ327684 MFU327684:MFV327684 MPQ327684:MPR327684 MZM327684:MZN327684 NJI327684:NJJ327684 NTE327684:NTF327684 ODA327684:ODB327684 OMW327684:OMX327684 OWS327684:OWT327684 PGO327684:PGP327684 PQK327684:PQL327684 QAG327684:QAH327684 QKC327684:QKD327684 QTY327684:QTZ327684 RDU327684:RDV327684 RNQ327684:RNR327684 RXM327684:RXN327684 SHI327684:SHJ327684 SRE327684:SRF327684 TBA327684:TBB327684 TKW327684:TKX327684 TUS327684:TUT327684 UEO327684:UEP327684 UOK327684:UOL327684 UYG327684:UYH327684 VIC327684:VID327684 VRY327684:VRZ327684 WBU327684:WBV327684 WLQ327684:WLR327684 WVM327684:WVN327684 E393220:F393220 JA393220:JB393220 SW393220:SX393220 ACS393220:ACT393220 AMO393220:AMP393220 AWK393220:AWL393220 BGG393220:BGH393220 BQC393220:BQD393220 BZY393220:BZZ393220 CJU393220:CJV393220 CTQ393220:CTR393220 DDM393220:DDN393220 DNI393220:DNJ393220 DXE393220:DXF393220 EHA393220:EHB393220 EQW393220:EQX393220 FAS393220:FAT393220 FKO393220:FKP393220 FUK393220:FUL393220 GEG393220:GEH393220 GOC393220:GOD393220 GXY393220:GXZ393220 HHU393220:HHV393220 HRQ393220:HRR393220 IBM393220:IBN393220 ILI393220:ILJ393220 IVE393220:IVF393220 JFA393220:JFB393220 JOW393220:JOX393220 JYS393220:JYT393220 KIO393220:KIP393220 KSK393220:KSL393220 LCG393220:LCH393220 LMC393220:LMD393220 LVY393220:LVZ393220 MFU393220:MFV393220 MPQ393220:MPR393220 MZM393220:MZN393220 NJI393220:NJJ393220 NTE393220:NTF393220 ODA393220:ODB393220 OMW393220:OMX393220 OWS393220:OWT393220 PGO393220:PGP393220 PQK393220:PQL393220 QAG393220:QAH393220 QKC393220:QKD393220 QTY393220:QTZ393220 RDU393220:RDV393220 RNQ393220:RNR393220 RXM393220:RXN393220 SHI393220:SHJ393220 SRE393220:SRF393220 TBA393220:TBB393220 TKW393220:TKX393220 TUS393220:TUT393220 UEO393220:UEP393220 UOK393220:UOL393220 UYG393220:UYH393220 VIC393220:VID393220 VRY393220:VRZ393220 WBU393220:WBV393220 WLQ393220:WLR393220 WVM393220:WVN393220 E458756:F458756 JA458756:JB458756 SW458756:SX458756 ACS458756:ACT458756 AMO458756:AMP458756 AWK458756:AWL458756 BGG458756:BGH458756 BQC458756:BQD458756 BZY458756:BZZ458756 CJU458756:CJV458756 CTQ458756:CTR458756 DDM458756:DDN458756 DNI458756:DNJ458756 DXE458756:DXF458756 EHA458756:EHB458756 EQW458756:EQX458756 FAS458756:FAT458756 FKO458756:FKP458756 FUK458756:FUL458756 GEG458756:GEH458756 GOC458756:GOD458756 GXY458756:GXZ458756 HHU458756:HHV458756 HRQ458756:HRR458756 IBM458756:IBN458756 ILI458756:ILJ458756 IVE458756:IVF458756 JFA458756:JFB458756 JOW458756:JOX458756 JYS458756:JYT458756 KIO458756:KIP458756 KSK458756:KSL458756 LCG458756:LCH458756 LMC458756:LMD458756 LVY458756:LVZ458756 MFU458756:MFV458756 MPQ458756:MPR458756 MZM458756:MZN458756 NJI458756:NJJ458756 NTE458756:NTF458756 ODA458756:ODB458756 OMW458756:OMX458756 OWS458756:OWT458756 PGO458756:PGP458756 PQK458756:PQL458756 QAG458756:QAH458756 QKC458756:QKD458756 QTY458756:QTZ458756 RDU458756:RDV458756 RNQ458756:RNR458756 RXM458756:RXN458756 SHI458756:SHJ458756 SRE458756:SRF458756 TBA458756:TBB458756 TKW458756:TKX458756 TUS458756:TUT458756 UEO458756:UEP458756 UOK458756:UOL458756 UYG458756:UYH458756 VIC458756:VID458756 VRY458756:VRZ458756 WBU458756:WBV458756 WLQ458756:WLR458756 WVM458756:WVN458756 E524292:F524292 JA524292:JB524292 SW524292:SX524292 ACS524292:ACT524292 AMO524292:AMP524292 AWK524292:AWL524292 BGG524292:BGH524292 BQC524292:BQD524292 BZY524292:BZZ524292 CJU524292:CJV524292 CTQ524292:CTR524292 DDM524292:DDN524292 DNI524292:DNJ524292 DXE524292:DXF524292 EHA524292:EHB524292 EQW524292:EQX524292 FAS524292:FAT524292 FKO524292:FKP524292 FUK524292:FUL524292 GEG524292:GEH524292 GOC524292:GOD524292 GXY524292:GXZ524292 HHU524292:HHV524292 HRQ524292:HRR524292 IBM524292:IBN524292 ILI524292:ILJ524292 IVE524292:IVF524292 JFA524292:JFB524292 JOW524292:JOX524292 JYS524292:JYT524292 KIO524292:KIP524292 KSK524292:KSL524292 LCG524292:LCH524292 LMC524292:LMD524292 LVY524292:LVZ524292 MFU524292:MFV524292 MPQ524292:MPR524292 MZM524292:MZN524292 NJI524292:NJJ524292 NTE524292:NTF524292 ODA524292:ODB524292 OMW524292:OMX524292 OWS524292:OWT524292 PGO524292:PGP524292 PQK524292:PQL524292 QAG524292:QAH524292 QKC524292:QKD524292 QTY524292:QTZ524292 RDU524292:RDV524292 RNQ524292:RNR524292 RXM524292:RXN524292 SHI524292:SHJ524292 SRE524292:SRF524292 TBA524292:TBB524292 TKW524292:TKX524292 TUS524292:TUT524292 UEO524292:UEP524292 UOK524292:UOL524292 UYG524292:UYH524292 VIC524292:VID524292 VRY524292:VRZ524292 WBU524292:WBV524292 WLQ524292:WLR524292 WVM524292:WVN524292 E589828:F589828 JA589828:JB589828 SW589828:SX589828 ACS589828:ACT589828 AMO589828:AMP589828 AWK589828:AWL589828 BGG589828:BGH589828 BQC589828:BQD589828 BZY589828:BZZ589828 CJU589828:CJV589828 CTQ589828:CTR589828 DDM589828:DDN589828 DNI589828:DNJ589828 DXE589828:DXF589828 EHA589828:EHB589828 EQW589828:EQX589828 FAS589828:FAT589828 FKO589828:FKP589828 FUK589828:FUL589828 GEG589828:GEH589828 GOC589828:GOD589828 GXY589828:GXZ589828 HHU589828:HHV589828 HRQ589828:HRR589828 IBM589828:IBN589828 ILI589828:ILJ589828 IVE589828:IVF589828 JFA589828:JFB589828 JOW589828:JOX589828 JYS589828:JYT589828 KIO589828:KIP589828 KSK589828:KSL589828 LCG589828:LCH589828 LMC589828:LMD589828 LVY589828:LVZ589828 MFU589828:MFV589828 MPQ589828:MPR589828 MZM589828:MZN589828 NJI589828:NJJ589828 NTE589828:NTF589828 ODA589828:ODB589828 OMW589828:OMX589828 OWS589828:OWT589828 PGO589828:PGP589828 PQK589828:PQL589828 QAG589828:QAH589828 QKC589828:QKD589828 QTY589828:QTZ589828 RDU589828:RDV589828 RNQ589828:RNR589828 RXM589828:RXN589828 SHI589828:SHJ589828 SRE589828:SRF589828 TBA589828:TBB589828 TKW589828:TKX589828 TUS589828:TUT589828 UEO589828:UEP589828 UOK589828:UOL589828 UYG589828:UYH589828 VIC589828:VID589828 VRY589828:VRZ589828 WBU589828:WBV589828 WLQ589828:WLR589828 WVM589828:WVN589828 E655364:F655364 JA655364:JB655364 SW655364:SX655364 ACS655364:ACT655364 AMO655364:AMP655364 AWK655364:AWL655364 BGG655364:BGH655364 BQC655364:BQD655364 BZY655364:BZZ655364 CJU655364:CJV655364 CTQ655364:CTR655364 DDM655364:DDN655364 DNI655364:DNJ655364 DXE655364:DXF655364 EHA655364:EHB655364 EQW655364:EQX655364 FAS655364:FAT655364 FKO655364:FKP655364 FUK655364:FUL655364 GEG655364:GEH655364 GOC655364:GOD655364 GXY655364:GXZ655364 HHU655364:HHV655364 HRQ655364:HRR655364 IBM655364:IBN655364 ILI655364:ILJ655364 IVE655364:IVF655364 JFA655364:JFB655364 JOW655364:JOX655364 JYS655364:JYT655364 KIO655364:KIP655364 KSK655364:KSL655364 LCG655364:LCH655364 LMC655364:LMD655364 LVY655364:LVZ655364 MFU655364:MFV655364 MPQ655364:MPR655364 MZM655364:MZN655364 NJI655364:NJJ655364 NTE655364:NTF655364 ODA655364:ODB655364 OMW655364:OMX655364 OWS655364:OWT655364 PGO655364:PGP655364 PQK655364:PQL655364 QAG655364:QAH655364 QKC655364:QKD655364 QTY655364:QTZ655364 RDU655364:RDV655364 RNQ655364:RNR655364 RXM655364:RXN655364 SHI655364:SHJ655364 SRE655364:SRF655364 TBA655364:TBB655364 TKW655364:TKX655364 TUS655364:TUT655364 UEO655364:UEP655364 UOK655364:UOL655364 UYG655364:UYH655364 VIC655364:VID655364 VRY655364:VRZ655364 WBU655364:WBV655364 WLQ655364:WLR655364 WVM655364:WVN655364 E720900:F720900 JA720900:JB720900 SW720900:SX720900 ACS720900:ACT720900 AMO720900:AMP720900 AWK720900:AWL720900 BGG720900:BGH720900 BQC720900:BQD720900 BZY720900:BZZ720900 CJU720900:CJV720900 CTQ720900:CTR720900 DDM720900:DDN720900 DNI720900:DNJ720900 DXE720900:DXF720900 EHA720900:EHB720900 EQW720900:EQX720900 FAS720900:FAT720900 FKO720900:FKP720900 FUK720900:FUL720900 GEG720900:GEH720900 GOC720900:GOD720900 GXY720900:GXZ720900 HHU720900:HHV720900 HRQ720900:HRR720900 IBM720900:IBN720900 ILI720900:ILJ720900 IVE720900:IVF720900 JFA720900:JFB720900 JOW720900:JOX720900 JYS720900:JYT720900 KIO720900:KIP720900 KSK720900:KSL720900 LCG720900:LCH720900 LMC720900:LMD720900 LVY720900:LVZ720900 MFU720900:MFV720900 MPQ720900:MPR720900 MZM720900:MZN720900 NJI720900:NJJ720900 NTE720900:NTF720900 ODA720900:ODB720900 OMW720900:OMX720900 OWS720900:OWT720900 PGO720900:PGP720900 PQK720900:PQL720900 QAG720900:QAH720900 QKC720900:QKD720900 QTY720900:QTZ720900 RDU720900:RDV720900 RNQ720900:RNR720900 RXM720900:RXN720900 SHI720900:SHJ720900 SRE720900:SRF720900 TBA720900:TBB720900 TKW720900:TKX720900 TUS720900:TUT720900 UEO720900:UEP720900 UOK720900:UOL720900 UYG720900:UYH720900 VIC720900:VID720900 VRY720900:VRZ720900 WBU720900:WBV720900 WLQ720900:WLR720900 WVM720900:WVN720900 E786436:F786436 JA786436:JB786436 SW786436:SX786436 ACS786436:ACT786436 AMO786436:AMP786436 AWK786436:AWL786436 BGG786436:BGH786436 BQC786436:BQD786436 BZY786436:BZZ786436 CJU786436:CJV786436 CTQ786436:CTR786436 DDM786436:DDN786436 DNI786436:DNJ786436 DXE786436:DXF786436 EHA786436:EHB786436 EQW786436:EQX786436 FAS786436:FAT786436 FKO786436:FKP786436 FUK786436:FUL786436 GEG786436:GEH786436 GOC786436:GOD786436 GXY786436:GXZ786436 HHU786436:HHV786436 HRQ786436:HRR786436 IBM786436:IBN786436 ILI786436:ILJ786436 IVE786436:IVF786436 JFA786436:JFB786436 JOW786436:JOX786436 JYS786436:JYT786436 KIO786436:KIP786436 KSK786436:KSL786436 LCG786436:LCH786436 LMC786436:LMD786436 LVY786436:LVZ786436 MFU786436:MFV786436 MPQ786436:MPR786436 MZM786436:MZN786436 NJI786436:NJJ786436 NTE786436:NTF786436 ODA786436:ODB786436 OMW786436:OMX786436 OWS786436:OWT786436 PGO786436:PGP786436 PQK786436:PQL786436 QAG786436:QAH786436 QKC786436:QKD786436 QTY786436:QTZ786436 RDU786436:RDV786436 RNQ786436:RNR786436 RXM786436:RXN786436 SHI786436:SHJ786436 SRE786436:SRF786436 TBA786436:TBB786436 TKW786436:TKX786436 TUS786436:TUT786436 UEO786436:UEP786436 UOK786436:UOL786436 UYG786436:UYH786436 VIC786436:VID786436 VRY786436:VRZ786436 WBU786436:WBV786436 WLQ786436:WLR786436 WVM786436:WVN786436 E851972:F851972 JA851972:JB851972 SW851972:SX851972 ACS851972:ACT851972 AMO851972:AMP851972 AWK851972:AWL851972 BGG851972:BGH851972 BQC851972:BQD851972 BZY851972:BZZ851972 CJU851972:CJV851972 CTQ851972:CTR851972 DDM851972:DDN851972 DNI851972:DNJ851972 DXE851972:DXF851972 EHA851972:EHB851972 EQW851972:EQX851972 FAS851972:FAT851972 FKO851972:FKP851972 FUK851972:FUL851972 GEG851972:GEH851972 GOC851972:GOD851972 GXY851972:GXZ851972 HHU851972:HHV851972 HRQ851972:HRR851972 IBM851972:IBN851972 ILI851972:ILJ851972 IVE851972:IVF851972 JFA851972:JFB851972 JOW851972:JOX851972 JYS851972:JYT851972 KIO851972:KIP851972 KSK851972:KSL851972 LCG851972:LCH851972 LMC851972:LMD851972 LVY851972:LVZ851972 MFU851972:MFV851972 MPQ851972:MPR851972 MZM851972:MZN851972 NJI851972:NJJ851972 NTE851972:NTF851972 ODA851972:ODB851972 OMW851972:OMX851972 OWS851972:OWT851972 PGO851972:PGP851972 PQK851972:PQL851972 QAG851972:QAH851972 QKC851972:QKD851972 QTY851972:QTZ851972 RDU851972:RDV851972 RNQ851972:RNR851972 RXM851972:RXN851972 SHI851972:SHJ851972 SRE851972:SRF851972 TBA851972:TBB851972 TKW851972:TKX851972 TUS851972:TUT851972 UEO851972:UEP851972 UOK851972:UOL851972 UYG851972:UYH851972 VIC851972:VID851972 VRY851972:VRZ851972 WBU851972:WBV851972 WLQ851972:WLR851972 WVM851972:WVN851972 E917508:F917508 JA917508:JB917508 SW917508:SX917508 ACS917508:ACT917508 AMO917508:AMP917508 AWK917508:AWL917508 BGG917508:BGH917508 BQC917508:BQD917508 BZY917508:BZZ917508 CJU917508:CJV917508 CTQ917508:CTR917508 DDM917508:DDN917508 DNI917508:DNJ917508 DXE917508:DXF917508 EHA917508:EHB917508 EQW917508:EQX917508 FAS917508:FAT917508 FKO917508:FKP917508 FUK917508:FUL917508 GEG917508:GEH917508 GOC917508:GOD917508 GXY917508:GXZ917508 HHU917508:HHV917508 HRQ917508:HRR917508 IBM917508:IBN917508 ILI917508:ILJ917508 IVE917508:IVF917508 JFA917508:JFB917508 JOW917508:JOX917508 JYS917508:JYT917508 KIO917508:KIP917508 KSK917508:KSL917508 LCG917508:LCH917508 LMC917508:LMD917508 LVY917508:LVZ917508 MFU917508:MFV917508 MPQ917508:MPR917508 MZM917508:MZN917508 NJI917508:NJJ917508 NTE917508:NTF917508 ODA917508:ODB917508 OMW917508:OMX917508 OWS917508:OWT917508 PGO917508:PGP917508 PQK917508:PQL917508 QAG917508:QAH917508 QKC917508:QKD917508 QTY917508:QTZ917508 RDU917508:RDV917508 RNQ917508:RNR917508 RXM917508:RXN917508 SHI917508:SHJ917508 SRE917508:SRF917508 TBA917508:TBB917508 TKW917508:TKX917508 TUS917508:TUT917508 UEO917508:UEP917508 UOK917508:UOL917508 UYG917508:UYH917508 VIC917508:VID917508 VRY917508:VRZ917508 WBU917508:WBV917508 WLQ917508:WLR917508 WVM917508:WVN917508 E983044:F983044 JA983044:JB983044 SW983044:SX983044 ACS983044:ACT983044 AMO983044:AMP983044 AWK983044:AWL983044 BGG983044:BGH983044 BQC983044:BQD983044 BZY983044:BZZ983044 CJU983044:CJV983044 CTQ983044:CTR983044 DDM983044:DDN983044 DNI983044:DNJ983044 DXE983044:DXF983044 EHA983044:EHB983044 EQW983044:EQX983044 FAS983044:FAT983044 FKO983044:FKP983044 FUK983044:FUL983044 GEG983044:GEH983044 GOC983044:GOD983044 GXY983044:GXZ983044 HHU983044:HHV983044 HRQ983044:HRR983044 IBM983044:IBN983044 ILI983044:ILJ983044 IVE983044:IVF983044 JFA983044:JFB983044 JOW983044:JOX983044 JYS983044:JYT983044 KIO983044:KIP983044 KSK983044:KSL983044 LCG983044:LCH983044 LMC983044:LMD983044 LVY983044:LVZ983044 MFU983044:MFV983044 MPQ983044:MPR983044 MZM983044:MZN983044 NJI983044:NJJ983044 NTE983044:NTF983044 ODA983044:ODB983044 OMW983044:OMX983044 OWS983044:OWT983044 PGO983044:PGP983044 PQK983044:PQL983044 QAG983044:QAH983044 QKC983044:QKD983044 QTY983044:QTZ983044 RDU983044:RDV983044 RNQ983044:RNR983044 RXM983044:RXN983044 SHI983044:SHJ983044 SRE983044:SRF983044 TBA983044:TBB983044 TKW983044:TKX983044 TUS983044:TUT983044 UEO983044:UEP983044 UOK983044:UOL983044 UYG983044:UYH983044 VIC983044:VID983044 VRY983044:VRZ983044 WBU983044:WBV983044 WLQ983044:WLR983044">
      <formula1>ckmd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应收账款提前预警</vt:lpstr>
      <vt:lpstr>应收账款催款单</vt:lpstr>
      <vt:lpstr>NAME2</vt:lpstr>
    </vt:vector>
  </TitlesOfParts>
  <Company>雨林木风封装组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aa</cp:lastModifiedBy>
  <dcterms:created xsi:type="dcterms:W3CDTF">2012-05-30T06:20:55Z</dcterms:created>
  <dcterms:modified xsi:type="dcterms:W3CDTF">2012-08-27T21:33:52Z</dcterms:modified>
</cp:coreProperties>
</file>