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875" windowHeight="6870" tabRatio="967"/>
  </bookViews>
  <sheets>
    <sheet name="坏账的提取与计算" sheetId="15" r:id="rId1"/>
  </sheets>
  <externalReferences>
    <externalReference r:id="rId2"/>
  </externalReferences>
  <definedNames>
    <definedName name="ckmd">[1]应收账款账龄分析!$J$3:$J$10</definedName>
    <definedName name="name1">#REF!</definedName>
    <definedName name="NAME2">#REF!</definedName>
    <definedName name="客户名称">#REF!</definedName>
    <definedName name="应收账款">#REF!</definedName>
    <definedName name="账龄">#REF!</definedName>
  </definedNames>
  <calcPr calcId="145621"/>
</workbook>
</file>

<file path=xl/calcChain.xml><?xml version="1.0" encoding="utf-8"?>
<calcChain xmlns="http://schemas.openxmlformats.org/spreadsheetml/2006/main">
  <c r="G36" i="15" l="1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9" i="15"/>
  <c r="H9" i="15" s="1"/>
  <c r="G8" i="15"/>
  <c r="H8" i="15" s="1"/>
  <c r="G7" i="15"/>
  <c r="H7" i="15" s="1"/>
  <c r="G6" i="15"/>
  <c r="H6" i="15" s="1"/>
  <c r="G5" i="15"/>
  <c r="H5" i="15" s="1"/>
  <c r="G4" i="15"/>
  <c r="H4" i="15" s="1"/>
  <c r="G3" i="15"/>
  <c r="H3" i="15" s="1"/>
</calcChain>
</file>

<file path=xl/sharedStrings.xml><?xml version="1.0" encoding="utf-8"?>
<sst xmlns="http://schemas.openxmlformats.org/spreadsheetml/2006/main" count="110" uniqueCount="53">
  <si>
    <t>天翼电信终端有限公司</t>
  </si>
  <si>
    <t>运营商</t>
  </si>
  <si>
    <t>北京中邮普泰移动通信设备有限责任公司</t>
  </si>
  <si>
    <t>运营商平台</t>
  </si>
  <si>
    <t>中移鼎讯通信股份有限公司北京分公司</t>
  </si>
  <si>
    <t>内蒙古松联通讯有限责任公司</t>
  </si>
  <si>
    <t>运营商部</t>
  </si>
  <si>
    <t>北京迪信通电子通信有限公司</t>
  </si>
  <si>
    <t>全国性卖场</t>
  </si>
  <si>
    <t>大客户办</t>
  </si>
  <si>
    <t>北京恒信瑞达商贸有限公司</t>
  </si>
  <si>
    <t>区域性卖场</t>
  </si>
  <si>
    <t>北京中复电讯设备有限责任公司</t>
  </si>
  <si>
    <t>北京华信通电讯有限公司</t>
  </si>
  <si>
    <t>亚马逊卓越有限公司</t>
  </si>
  <si>
    <t>内蒙古普天信息产业有限公司</t>
  </si>
  <si>
    <t>蒙西办</t>
  </si>
  <si>
    <t>北京诚泽永信</t>
  </si>
  <si>
    <t>重点零售店</t>
  </si>
  <si>
    <t>东城办</t>
  </si>
  <si>
    <t>北京鑫通万宝商贸有限公司</t>
  </si>
  <si>
    <t>北京恒远惠通通讯科技有限公司</t>
  </si>
  <si>
    <t>北京首讯贸易有限公司</t>
  </si>
  <si>
    <t>北京腾龙时代通信技术有限责任公司</t>
  </si>
  <si>
    <t>中关村办</t>
  </si>
  <si>
    <t>北京华讯天星电讯科技有限责任公司</t>
  </si>
  <si>
    <t>北京京东世纪贸易有限公司</t>
  </si>
  <si>
    <t>北京乐语通讯连锁沭阳采购中心有限公司(北京)</t>
  </si>
  <si>
    <t>内蒙古普天信息产业有限公司包头分公司</t>
  </si>
  <si>
    <t>包头市全通通讯</t>
  </si>
  <si>
    <t>内蒙古包头市新干线通讯设备有限责任公司</t>
  </si>
  <si>
    <t>内蒙古鄂尔多斯市宏扬通讯器材有限责任公司</t>
  </si>
  <si>
    <t>内蒙古临河市立飞通讯器材经销部</t>
  </si>
  <si>
    <t>内蒙古乌海市超强通讯科技有限责任公司</t>
  </si>
  <si>
    <t>鄂尔多斯正泰</t>
  </si>
  <si>
    <t>乌海市世通电讯</t>
  </si>
  <si>
    <t>包头市飞通通讯部</t>
  </si>
  <si>
    <t>内蒙古乌海市万通通讯</t>
  </si>
  <si>
    <t>赤峰市地球村通信器材营销部</t>
  </si>
  <si>
    <t>蒙东办</t>
  </si>
  <si>
    <t>呼伦贝尔市信隆经贸有限责任公司</t>
  </si>
  <si>
    <t>呼伦贝尔市海拉尔区东泰通讯商行</t>
  </si>
  <si>
    <t>牙克石红太阳电子科贸有限公司</t>
  </si>
  <si>
    <t>通辽中邮鼎信数码通讯有限责任公司</t>
  </si>
  <si>
    <t>内蒙古乌兰浩特市谷贝基通信器材销售有限公司</t>
  </si>
  <si>
    <t>客户名称</t>
    <phoneticPr fontId="2" type="noConversion"/>
  </si>
  <si>
    <t>客户类别</t>
    <phoneticPr fontId="2" type="noConversion"/>
  </si>
  <si>
    <t>办事处</t>
    <phoneticPr fontId="2" type="noConversion"/>
  </si>
  <si>
    <t>应收账款</t>
    <phoneticPr fontId="2" type="noConversion"/>
  </si>
  <si>
    <t>欠款到期日</t>
    <phoneticPr fontId="2" type="noConversion"/>
  </si>
  <si>
    <t>账龄</t>
    <phoneticPr fontId="2" type="noConversion"/>
  </si>
  <si>
    <t>应提坏账</t>
    <phoneticPr fontId="2" type="noConversion"/>
  </si>
  <si>
    <t>坏账的提取与计算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</si>
</sst>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9" formatCode="0_ ;[Red]\-0\ "/>
    <numFmt numFmtId="181" formatCode="#,##0_ ;[Red]\-#,##0\ 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24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>
      <alignment vertical="center"/>
    </xf>
    <xf numFmtId="179" fontId="8" fillId="0" borderId="1" xfId="2" applyNumberFormat="1" applyFont="1" applyFill="1" applyBorder="1" applyAlignment="1">
      <alignment horizontal="center" vertical="center"/>
    </xf>
    <xf numFmtId="181" fontId="9" fillId="0" borderId="1" xfId="2" applyNumberFormat="1" applyFont="1" applyFill="1" applyBorder="1" applyAlignment="1">
      <alignment horizontal="right" vertical="center" wrapText="1"/>
    </xf>
    <xf numFmtId="14" fontId="4" fillId="0" borderId="1" xfId="0" applyNumberFormat="1" applyFont="1" applyFill="1" applyBorder="1">
      <alignment vertical="center"/>
    </xf>
    <xf numFmtId="179" fontId="5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top" wrapText="1"/>
    </xf>
    <xf numFmtId="179" fontId="8" fillId="0" borderId="1" xfId="4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11" fillId="2" borderId="1" xfId="2" applyFont="1" applyFill="1" applyBorder="1" applyAlignment="1">
      <alignment horizontal="center" vertical="center"/>
    </xf>
    <xf numFmtId="179" fontId="11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百分比 2" xfId="3"/>
    <cellStyle name="常规" xfId="0" builtinId="0"/>
    <cellStyle name="常规 2" xfId="2"/>
    <cellStyle name="常规 3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656;&#21051;&#24405;&#25991;&#20214;/2010&#24180;&#20197;&#21069;&#30340;&#20070;&#31295;/excel&#22312;&#36130;&#21153;&#20013;&#30340;&#24212;&#29992;108&#20363;/&#23454;&#20363;&#25991;&#20214;/chapter3/&#24212;&#25910;&#36134;&#27454;&#20998;&#26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收账款余额分析"/>
      <sheetName val="应收账款账龄分析"/>
      <sheetName val="催款单"/>
      <sheetName val="坏账的提取与分析"/>
    </sheetNames>
    <sheetDataSet>
      <sheetData sheetId="0"/>
      <sheetData sheetId="1">
        <row r="3">
          <cell r="J3" t="str">
            <v>靓女人1号店</v>
          </cell>
        </row>
        <row r="4">
          <cell r="J4" t="str">
            <v>靓女人2号店</v>
          </cell>
        </row>
        <row r="5">
          <cell r="J5" t="str">
            <v>靓女人3号店</v>
          </cell>
        </row>
        <row r="6">
          <cell r="J6" t="str">
            <v>靓女人4号店</v>
          </cell>
        </row>
        <row r="7">
          <cell r="J7" t="str">
            <v>靓女人5号店</v>
          </cell>
        </row>
        <row r="8">
          <cell r="J8" t="str">
            <v>靓女人重庆分店</v>
          </cell>
        </row>
        <row r="9">
          <cell r="J9" t="str">
            <v>靓女人成都分店</v>
          </cell>
        </row>
        <row r="10">
          <cell r="J10" t="str">
            <v>靓女人北京分店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showGridLines="0" tabSelected="1" workbookViewId="0">
      <selection activeCell="F13" sqref="F13"/>
    </sheetView>
  </sheetViews>
  <sheetFormatPr defaultRowHeight="13.5" x14ac:dyDescent="0.15"/>
  <cols>
    <col min="1" max="1" width="9" style="1"/>
    <col min="2" max="2" width="35.5" style="1" bestFit="1" customWidth="1"/>
    <col min="3" max="4" width="9" style="1"/>
    <col min="5" max="5" width="10.375" style="1" customWidth="1"/>
    <col min="6" max="6" width="13.625" style="1" customWidth="1"/>
    <col min="7" max="7" width="10.625" style="1" customWidth="1"/>
    <col min="8" max="8" width="12.75" style="1" customWidth="1"/>
    <col min="9" max="16384" width="9" style="1"/>
  </cols>
  <sheetData>
    <row r="1" spans="2:8" ht="29.25" customHeight="1" x14ac:dyDescent="0.15">
      <c r="B1" s="12" t="s">
        <v>52</v>
      </c>
      <c r="C1" s="12"/>
      <c r="D1" s="12"/>
      <c r="E1" s="12"/>
      <c r="F1" s="12"/>
      <c r="G1" s="12"/>
      <c r="H1" s="12"/>
    </row>
    <row r="2" spans="2:8" ht="35.25" customHeight="1" x14ac:dyDescent="0.15">
      <c r="B2" s="9" t="s">
        <v>45</v>
      </c>
      <c r="C2" s="9" t="s">
        <v>46</v>
      </c>
      <c r="D2" s="9" t="s">
        <v>47</v>
      </c>
      <c r="E2" s="10" t="s">
        <v>48</v>
      </c>
      <c r="F2" s="11" t="s">
        <v>49</v>
      </c>
      <c r="G2" s="11" t="s">
        <v>50</v>
      </c>
      <c r="H2" s="11" t="s">
        <v>51</v>
      </c>
    </row>
    <row r="3" spans="2:8" x14ac:dyDescent="0.15">
      <c r="B3" s="2" t="s">
        <v>0</v>
      </c>
      <c r="C3" s="7" t="s">
        <v>1</v>
      </c>
      <c r="D3" s="2" t="s">
        <v>1</v>
      </c>
      <c r="E3" s="3">
        <v>4900</v>
      </c>
      <c r="F3" s="4">
        <v>41034</v>
      </c>
      <c r="G3" s="8">
        <f ca="1">ROUNDUP((TODAY()-F3)/365,2)</f>
        <v>0.32</v>
      </c>
      <c r="H3" s="8">
        <f t="shared" ref="H3:H36" ca="1" si="0">IF(G3&lt;=0.5,E3*0.02,IF(G3&lt;1,E38*0.1,IF(E3&lt;2,E3*0.2,E3*1)))</f>
        <v>98</v>
      </c>
    </row>
    <row r="4" spans="2:8" x14ac:dyDescent="0.15">
      <c r="B4" s="6" t="s">
        <v>2</v>
      </c>
      <c r="C4" s="7" t="s">
        <v>3</v>
      </c>
      <c r="D4" s="2" t="s">
        <v>1</v>
      </c>
      <c r="E4" s="3">
        <v>468004</v>
      </c>
      <c r="F4" s="4">
        <v>41049</v>
      </c>
      <c r="G4" s="8">
        <f t="shared" ref="G4:G36" ca="1" si="1">ROUNDUP((TODAY()-F4)/365,2)</f>
        <v>0.28000000000000003</v>
      </c>
      <c r="H4" s="8">
        <f t="shared" ca="1" si="0"/>
        <v>9360.08</v>
      </c>
    </row>
    <row r="5" spans="2:8" x14ac:dyDescent="0.15">
      <c r="B5" s="6" t="s">
        <v>4</v>
      </c>
      <c r="C5" s="7" t="s">
        <v>3</v>
      </c>
      <c r="D5" s="2" t="s">
        <v>1</v>
      </c>
      <c r="E5" s="3">
        <v>765518.92999999993</v>
      </c>
      <c r="F5" s="4">
        <v>41057</v>
      </c>
      <c r="G5" s="8">
        <f t="shared" ca="1" si="1"/>
        <v>0.26</v>
      </c>
      <c r="H5" s="8">
        <f t="shared" ca="1" si="0"/>
        <v>15310.378599999998</v>
      </c>
    </row>
    <row r="6" spans="2:8" x14ac:dyDescent="0.15">
      <c r="B6" s="5" t="s">
        <v>5</v>
      </c>
      <c r="C6" s="5" t="s">
        <v>3</v>
      </c>
      <c r="D6" s="5" t="s">
        <v>6</v>
      </c>
      <c r="E6" s="3">
        <v>25026</v>
      </c>
      <c r="F6" s="4">
        <v>41072</v>
      </c>
      <c r="G6" s="8">
        <f t="shared" ca="1" si="1"/>
        <v>0.22</v>
      </c>
      <c r="H6" s="8">
        <f t="shared" ca="1" si="0"/>
        <v>500.52000000000004</v>
      </c>
    </row>
    <row r="7" spans="2:8" x14ac:dyDescent="0.15">
      <c r="B7" s="2" t="s">
        <v>7</v>
      </c>
      <c r="C7" s="2" t="s">
        <v>8</v>
      </c>
      <c r="D7" s="2" t="s">
        <v>9</v>
      </c>
      <c r="E7" s="3">
        <v>1005057</v>
      </c>
      <c r="F7" s="4">
        <v>40082</v>
      </c>
      <c r="G7" s="8">
        <f t="shared" ca="1" si="1"/>
        <v>2.9299999999999997</v>
      </c>
      <c r="H7" s="8">
        <f t="shared" ca="1" si="0"/>
        <v>1005057</v>
      </c>
    </row>
    <row r="8" spans="2:8" x14ac:dyDescent="0.15">
      <c r="B8" s="2" t="s">
        <v>10</v>
      </c>
      <c r="C8" s="2" t="s">
        <v>11</v>
      </c>
      <c r="D8" s="2" t="s">
        <v>9</v>
      </c>
      <c r="E8" s="3">
        <v>9791332.0599999931</v>
      </c>
      <c r="F8" s="4">
        <v>41086</v>
      </c>
      <c r="G8" s="8">
        <f t="shared" ca="1" si="1"/>
        <v>0.18000000000000002</v>
      </c>
      <c r="H8" s="8">
        <f t="shared" ca="1" si="0"/>
        <v>195826.64119999987</v>
      </c>
    </row>
    <row r="9" spans="2:8" x14ac:dyDescent="0.15">
      <c r="B9" s="2" t="s">
        <v>12</v>
      </c>
      <c r="C9" s="2" t="s">
        <v>11</v>
      </c>
      <c r="D9" s="2" t="s">
        <v>9</v>
      </c>
      <c r="E9" s="3">
        <v>4338483.5199999996</v>
      </c>
      <c r="F9" s="4">
        <v>41090</v>
      </c>
      <c r="G9" s="8">
        <f t="shared" ca="1" si="1"/>
        <v>0.17</v>
      </c>
      <c r="H9" s="8">
        <f t="shared" ca="1" si="0"/>
        <v>86769.670399999988</v>
      </c>
    </row>
    <row r="10" spans="2:8" x14ac:dyDescent="0.15">
      <c r="B10" s="2" t="s">
        <v>13</v>
      </c>
      <c r="C10" s="2" t="s">
        <v>11</v>
      </c>
      <c r="D10" s="2" t="s">
        <v>9</v>
      </c>
      <c r="E10" s="3">
        <v>941165</v>
      </c>
      <c r="F10" s="4">
        <v>40451</v>
      </c>
      <c r="G10" s="8">
        <f t="shared" ca="1" si="1"/>
        <v>1.92</v>
      </c>
      <c r="H10" s="8">
        <f t="shared" ca="1" si="0"/>
        <v>941165</v>
      </c>
    </row>
    <row r="11" spans="2:8" x14ac:dyDescent="0.15">
      <c r="B11" s="2" t="s">
        <v>14</v>
      </c>
      <c r="C11" s="2" t="s">
        <v>11</v>
      </c>
      <c r="D11" s="2" t="s">
        <v>9</v>
      </c>
      <c r="E11" s="3">
        <v>268275.80000000075</v>
      </c>
      <c r="F11" s="4">
        <v>41054</v>
      </c>
      <c r="G11" s="8">
        <f t="shared" ca="1" si="1"/>
        <v>0.27</v>
      </c>
      <c r="H11" s="8">
        <f t="shared" ca="1" si="0"/>
        <v>5365.5160000000151</v>
      </c>
    </row>
    <row r="12" spans="2:8" x14ac:dyDescent="0.15">
      <c r="B12" s="5" t="s">
        <v>15</v>
      </c>
      <c r="C12" s="5" t="s">
        <v>11</v>
      </c>
      <c r="D12" s="5" t="s">
        <v>16</v>
      </c>
      <c r="E12" s="3">
        <v>118192.85</v>
      </c>
      <c r="F12" s="4">
        <v>41041</v>
      </c>
      <c r="G12" s="8">
        <f t="shared" ca="1" si="1"/>
        <v>0.3</v>
      </c>
      <c r="H12" s="8">
        <f t="shared" ca="1" si="0"/>
        <v>2363.857</v>
      </c>
    </row>
    <row r="13" spans="2:8" x14ac:dyDescent="0.15">
      <c r="B13" s="2" t="s">
        <v>17</v>
      </c>
      <c r="C13" s="2" t="s">
        <v>18</v>
      </c>
      <c r="D13" s="2" t="s">
        <v>19</v>
      </c>
      <c r="E13" s="3">
        <v>42579</v>
      </c>
      <c r="F13" s="4">
        <v>41052</v>
      </c>
      <c r="G13" s="8">
        <f t="shared" ca="1" si="1"/>
        <v>0.27</v>
      </c>
      <c r="H13" s="8">
        <f t="shared" ca="1" si="0"/>
        <v>851.58</v>
      </c>
    </row>
    <row r="14" spans="2:8" x14ac:dyDescent="0.15">
      <c r="B14" s="2" t="s">
        <v>20</v>
      </c>
      <c r="C14" s="2" t="s">
        <v>18</v>
      </c>
      <c r="D14" s="2" t="s">
        <v>9</v>
      </c>
      <c r="E14" s="3">
        <v>4121015</v>
      </c>
      <c r="F14" s="4">
        <v>41113</v>
      </c>
      <c r="G14" s="8">
        <f t="shared" ca="1" si="1"/>
        <v>9.9999999999999992E-2</v>
      </c>
      <c r="H14" s="8">
        <f t="shared" ca="1" si="0"/>
        <v>82420.3</v>
      </c>
    </row>
    <row r="15" spans="2:8" x14ac:dyDescent="0.15">
      <c r="B15" s="2" t="s">
        <v>21</v>
      </c>
      <c r="C15" s="2" t="s">
        <v>18</v>
      </c>
      <c r="D15" s="2" t="s">
        <v>9</v>
      </c>
      <c r="E15" s="3">
        <v>48425.63</v>
      </c>
      <c r="F15" s="4">
        <v>41039</v>
      </c>
      <c r="G15" s="8">
        <f t="shared" ca="1" si="1"/>
        <v>0.31</v>
      </c>
      <c r="H15" s="8">
        <f t="shared" ca="1" si="0"/>
        <v>968.51260000000002</v>
      </c>
    </row>
    <row r="16" spans="2:8" x14ac:dyDescent="0.15">
      <c r="B16" s="2" t="s">
        <v>22</v>
      </c>
      <c r="C16" s="2" t="s">
        <v>18</v>
      </c>
      <c r="D16" s="2" t="s">
        <v>9</v>
      </c>
      <c r="E16" s="3">
        <v>102215.70000000001</v>
      </c>
      <c r="F16" s="4">
        <v>41085</v>
      </c>
      <c r="G16" s="8">
        <f t="shared" ca="1" si="1"/>
        <v>0.18000000000000002</v>
      </c>
      <c r="H16" s="8">
        <f t="shared" ca="1" si="0"/>
        <v>2044.3140000000003</v>
      </c>
    </row>
    <row r="17" spans="2:8" x14ac:dyDescent="0.15">
      <c r="B17" s="2" t="s">
        <v>23</v>
      </c>
      <c r="C17" s="2" t="s">
        <v>18</v>
      </c>
      <c r="D17" s="2" t="s">
        <v>24</v>
      </c>
      <c r="E17" s="3">
        <v>35077</v>
      </c>
      <c r="F17" s="4">
        <v>41061</v>
      </c>
      <c r="G17" s="8">
        <f t="shared" ca="1" si="1"/>
        <v>0.25</v>
      </c>
      <c r="H17" s="8">
        <f t="shared" ca="1" si="0"/>
        <v>701.54</v>
      </c>
    </row>
    <row r="18" spans="2:8" x14ac:dyDescent="0.15">
      <c r="B18" s="2" t="s">
        <v>25</v>
      </c>
      <c r="C18" s="2" t="s">
        <v>18</v>
      </c>
      <c r="D18" s="2" t="s">
        <v>9</v>
      </c>
      <c r="E18" s="3">
        <v>615736</v>
      </c>
      <c r="F18" s="4">
        <v>40453</v>
      </c>
      <c r="G18" s="8">
        <f t="shared" ca="1" si="1"/>
        <v>1.91</v>
      </c>
      <c r="H18" s="8">
        <f t="shared" ca="1" si="0"/>
        <v>615736</v>
      </c>
    </row>
    <row r="19" spans="2:8" x14ac:dyDescent="0.15">
      <c r="B19" s="2" t="s">
        <v>26</v>
      </c>
      <c r="C19" s="2" t="s">
        <v>11</v>
      </c>
      <c r="D19" s="2" t="s">
        <v>9</v>
      </c>
      <c r="E19" s="3">
        <v>4685583.75</v>
      </c>
      <c r="F19" s="4">
        <v>41066</v>
      </c>
      <c r="G19" s="8">
        <f t="shared" ca="1" si="1"/>
        <v>0.23</v>
      </c>
      <c r="H19" s="8">
        <f t="shared" ca="1" si="0"/>
        <v>93711.675000000003</v>
      </c>
    </row>
    <row r="20" spans="2:8" x14ac:dyDescent="0.15">
      <c r="B20" s="2" t="s">
        <v>27</v>
      </c>
      <c r="C20" s="2" t="s">
        <v>11</v>
      </c>
      <c r="D20" s="2" t="s">
        <v>9</v>
      </c>
      <c r="E20" s="3">
        <v>2665972</v>
      </c>
      <c r="F20" s="4">
        <v>40831</v>
      </c>
      <c r="G20" s="8">
        <f t="shared" ca="1" si="1"/>
        <v>0.88</v>
      </c>
      <c r="H20" s="8">
        <f t="shared" ca="1" si="0"/>
        <v>0</v>
      </c>
    </row>
    <row r="21" spans="2:8" x14ac:dyDescent="0.15">
      <c r="B21" s="5" t="s">
        <v>28</v>
      </c>
      <c r="C21" s="5" t="s">
        <v>18</v>
      </c>
      <c r="D21" s="5" t="s">
        <v>16</v>
      </c>
      <c r="E21" s="3">
        <v>512</v>
      </c>
      <c r="F21" s="4">
        <v>41078</v>
      </c>
      <c r="G21" s="8">
        <f t="shared" ca="1" si="1"/>
        <v>0.2</v>
      </c>
      <c r="H21" s="8">
        <f t="shared" ca="1" si="0"/>
        <v>10.24</v>
      </c>
    </row>
    <row r="22" spans="2:8" x14ac:dyDescent="0.15">
      <c r="B22" s="2" t="s">
        <v>29</v>
      </c>
      <c r="C22" s="2" t="s">
        <v>18</v>
      </c>
      <c r="D22" s="2" t="s">
        <v>16</v>
      </c>
      <c r="E22" s="3">
        <v>1613.5300000000007</v>
      </c>
      <c r="F22" s="4">
        <v>41085</v>
      </c>
      <c r="G22" s="8">
        <f t="shared" ca="1" si="1"/>
        <v>0.18000000000000002</v>
      </c>
      <c r="H22" s="8">
        <f t="shared" ca="1" si="0"/>
        <v>32.270600000000016</v>
      </c>
    </row>
    <row r="23" spans="2:8" x14ac:dyDescent="0.15">
      <c r="B23" s="2" t="s">
        <v>30</v>
      </c>
      <c r="C23" s="2" t="s">
        <v>18</v>
      </c>
      <c r="D23" s="2" t="s">
        <v>16</v>
      </c>
      <c r="E23" s="3">
        <v>3699.739999999998</v>
      </c>
      <c r="F23" s="4">
        <v>41086</v>
      </c>
      <c r="G23" s="8">
        <f t="shared" ca="1" si="1"/>
        <v>0.18000000000000002</v>
      </c>
      <c r="H23" s="8">
        <f t="shared" ca="1" si="0"/>
        <v>73.994799999999955</v>
      </c>
    </row>
    <row r="24" spans="2:8" x14ac:dyDescent="0.15">
      <c r="B24" s="2" t="s">
        <v>31</v>
      </c>
      <c r="C24" s="2" t="s">
        <v>18</v>
      </c>
      <c r="D24" s="2" t="s">
        <v>16</v>
      </c>
      <c r="E24" s="3">
        <v>2060</v>
      </c>
      <c r="F24" s="4">
        <v>40481</v>
      </c>
      <c r="G24" s="8">
        <f t="shared" ca="1" si="1"/>
        <v>1.84</v>
      </c>
      <c r="H24" s="8">
        <f t="shared" ca="1" si="0"/>
        <v>2060</v>
      </c>
    </row>
    <row r="25" spans="2:8" x14ac:dyDescent="0.15">
      <c r="B25" s="2" t="s">
        <v>32</v>
      </c>
      <c r="C25" s="2" t="s">
        <v>18</v>
      </c>
      <c r="D25" s="2" t="s">
        <v>16</v>
      </c>
      <c r="E25" s="3">
        <v>14502</v>
      </c>
      <c r="F25" s="4">
        <v>41085</v>
      </c>
      <c r="G25" s="8">
        <f t="shared" ca="1" si="1"/>
        <v>0.18000000000000002</v>
      </c>
      <c r="H25" s="8">
        <f t="shared" ca="1" si="0"/>
        <v>290.04000000000002</v>
      </c>
    </row>
    <row r="26" spans="2:8" x14ac:dyDescent="0.15">
      <c r="B26" s="5" t="s">
        <v>33</v>
      </c>
      <c r="C26" s="5" t="s">
        <v>18</v>
      </c>
      <c r="D26" s="5" t="s">
        <v>16</v>
      </c>
      <c r="E26" s="3">
        <v>40802</v>
      </c>
      <c r="F26" s="4">
        <v>41085</v>
      </c>
      <c r="G26" s="8">
        <f t="shared" ca="1" si="1"/>
        <v>0.18000000000000002</v>
      </c>
      <c r="H26" s="8">
        <f t="shared" ca="1" si="0"/>
        <v>816.04</v>
      </c>
    </row>
    <row r="27" spans="2:8" x14ac:dyDescent="0.15">
      <c r="B27" s="2" t="s">
        <v>34</v>
      </c>
      <c r="C27" s="2" t="s">
        <v>18</v>
      </c>
      <c r="D27" s="2" t="s">
        <v>16</v>
      </c>
      <c r="E27" s="3">
        <v>390027</v>
      </c>
      <c r="F27" s="4">
        <v>41088</v>
      </c>
      <c r="G27" s="8">
        <f t="shared" ca="1" si="1"/>
        <v>0.17</v>
      </c>
      <c r="H27" s="8">
        <f t="shared" ca="1" si="0"/>
        <v>7800.54</v>
      </c>
    </row>
    <row r="28" spans="2:8" x14ac:dyDescent="0.15">
      <c r="B28" s="5" t="s">
        <v>35</v>
      </c>
      <c r="C28" s="5" t="s">
        <v>18</v>
      </c>
      <c r="D28" s="5" t="s">
        <v>16</v>
      </c>
      <c r="E28" s="3">
        <v>6748</v>
      </c>
      <c r="F28" s="4">
        <v>41077</v>
      </c>
      <c r="G28" s="8">
        <f t="shared" ca="1" si="1"/>
        <v>0.2</v>
      </c>
      <c r="H28" s="8">
        <f t="shared" ca="1" si="0"/>
        <v>134.96</v>
      </c>
    </row>
    <row r="29" spans="2:8" x14ac:dyDescent="0.15">
      <c r="B29" s="2" t="s">
        <v>36</v>
      </c>
      <c r="C29" s="2" t="s">
        <v>18</v>
      </c>
      <c r="D29" s="2" t="s">
        <v>16</v>
      </c>
      <c r="E29" s="3">
        <v>24184</v>
      </c>
      <c r="F29" s="4">
        <v>40819</v>
      </c>
      <c r="G29" s="8">
        <f t="shared" ca="1" si="1"/>
        <v>0.91</v>
      </c>
      <c r="H29" s="8">
        <f t="shared" ca="1" si="0"/>
        <v>0</v>
      </c>
    </row>
    <row r="30" spans="2:8" x14ac:dyDescent="0.15">
      <c r="B30" s="5" t="s">
        <v>37</v>
      </c>
      <c r="C30" s="5" t="s">
        <v>18</v>
      </c>
      <c r="D30" s="5" t="s">
        <v>16</v>
      </c>
      <c r="E30" s="3">
        <v>1696</v>
      </c>
      <c r="F30" s="4">
        <v>41066</v>
      </c>
      <c r="G30" s="8">
        <f t="shared" ca="1" si="1"/>
        <v>0.23</v>
      </c>
      <c r="H30" s="8">
        <f t="shared" ca="1" si="0"/>
        <v>33.92</v>
      </c>
    </row>
    <row r="31" spans="2:8" x14ac:dyDescent="0.15">
      <c r="B31" s="5" t="s">
        <v>38</v>
      </c>
      <c r="C31" s="5" t="s">
        <v>18</v>
      </c>
      <c r="D31" s="5" t="s">
        <v>39</v>
      </c>
      <c r="E31" s="3">
        <v>2840</v>
      </c>
      <c r="F31" s="4">
        <v>41081</v>
      </c>
      <c r="G31" s="8">
        <f t="shared" ca="1" si="1"/>
        <v>0.19</v>
      </c>
      <c r="H31" s="8">
        <f t="shared" ca="1" si="0"/>
        <v>56.800000000000004</v>
      </c>
    </row>
    <row r="32" spans="2:8" x14ac:dyDescent="0.15">
      <c r="B32" s="2" t="s">
        <v>40</v>
      </c>
      <c r="C32" s="2" t="s">
        <v>18</v>
      </c>
      <c r="D32" s="2" t="s">
        <v>39</v>
      </c>
      <c r="E32" s="3">
        <v>225</v>
      </c>
      <c r="F32" s="4">
        <v>41082</v>
      </c>
      <c r="G32" s="8">
        <f t="shared" ca="1" si="1"/>
        <v>0.19</v>
      </c>
      <c r="H32" s="8">
        <f t="shared" ca="1" si="0"/>
        <v>4.5</v>
      </c>
    </row>
    <row r="33" spans="2:8" x14ac:dyDescent="0.15">
      <c r="B33" s="2" t="s">
        <v>41</v>
      </c>
      <c r="C33" s="2" t="s">
        <v>18</v>
      </c>
      <c r="D33" s="2" t="s">
        <v>39</v>
      </c>
      <c r="E33" s="3">
        <v>17434</v>
      </c>
      <c r="F33" s="4">
        <v>41083</v>
      </c>
      <c r="G33" s="8">
        <f t="shared" ca="1" si="1"/>
        <v>0.19</v>
      </c>
      <c r="H33" s="8">
        <f t="shared" ca="1" si="0"/>
        <v>348.68</v>
      </c>
    </row>
    <row r="34" spans="2:8" x14ac:dyDescent="0.15">
      <c r="B34" s="2" t="s">
        <v>42</v>
      </c>
      <c r="C34" s="2" t="s">
        <v>18</v>
      </c>
      <c r="D34" s="2" t="s">
        <v>39</v>
      </c>
      <c r="E34" s="3">
        <v>11750</v>
      </c>
      <c r="F34" s="4">
        <v>40110</v>
      </c>
      <c r="G34" s="8">
        <f t="shared" ca="1" si="1"/>
        <v>2.8499999999999996</v>
      </c>
      <c r="H34" s="8">
        <f t="shared" ca="1" si="0"/>
        <v>11750</v>
      </c>
    </row>
    <row r="35" spans="2:8" x14ac:dyDescent="0.15">
      <c r="B35" s="5" t="s">
        <v>43</v>
      </c>
      <c r="C35" s="5" t="s">
        <v>18</v>
      </c>
      <c r="D35" s="5" t="s">
        <v>39</v>
      </c>
      <c r="E35" s="3">
        <v>120678</v>
      </c>
      <c r="F35" s="4">
        <v>41083</v>
      </c>
      <c r="G35" s="8">
        <f t="shared" ca="1" si="1"/>
        <v>0.19</v>
      </c>
      <c r="H35" s="8">
        <f t="shared" ca="1" si="0"/>
        <v>2413.56</v>
      </c>
    </row>
    <row r="36" spans="2:8" x14ac:dyDescent="0.15">
      <c r="B36" s="5" t="s">
        <v>44</v>
      </c>
      <c r="C36" s="5" t="s">
        <v>18</v>
      </c>
      <c r="D36" s="5" t="s">
        <v>39</v>
      </c>
      <c r="E36" s="3">
        <v>6502</v>
      </c>
      <c r="F36" s="4">
        <v>41089</v>
      </c>
      <c r="G36" s="8">
        <f t="shared" ca="1" si="1"/>
        <v>0.17</v>
      </c>
      <c r="H36" s="8">
        <f t="shared" ca="1" si="0"/>
        <v>130.04</v>
      </c>
    </row>
  </sheetData>
  <mergeCells count="1">
    <mergeCell ref="B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坏账的提取与计算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2012-05-30T06:20:55Z</dcterms:created>
  <dcterms:modified xsi:type="dcterms:W3CDTF">2012-08-28T01:53:53Z</dcterms:modified>
</cp:coreProperties>
</file>